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atabe SP\SP 2021\BULANAN\PALAWIJA\"/>
    </mc:Choice>
  </mc:AlternateContent>
  <bookViews>
    <workbookView xWindow="0" yWindow="0" windowWidth="24000" windowHeight="9795" tabRatio="715" firstSheet="1" activeTab="10"/>
  </bookViews>
  <sheets>
    <sheet name="JAGUNG" sheetId="5" r:id="rId1"/>
    <sheet name="KEDELAI" sheetId="6" r:id="rId2"/>
    <sheet name="KC. TANAH" sheetId="4" r:id="rId3"/>
    <sheet name="UBI KAYU" sheetId="8" r:id="rId4"/>
    <sheet name="UBI JALAR" sheetId="11" r:id="rId5"/>
    <sheet name="KACANG HIJAU" sheetId="7" r:id="rId6"/>
    <sheet name="TALAS" sheetId="21" r:id="rId7"/>
    <sheet name="SORGUM" sheetId="22" r:id="rId8"/>
    <sheet name="UMBI LAINNYA" sheetId="23" r:id="rId9"/>
    <sheet name="GANYONG" sheetId="20" r:id="rId10"/>
    <sheet name="REKAPITULASI" sheetId="1" r:id="rId11"/>
  </sheets>
  <definedNames>
    <definedName name="_xlnm.Print_Area" localSheetId="9">GANYONG!$A$1:$V$112</definedName>
    <definedName name="_xlnm.Print_Area" localSheetId="0">JAGUNG!$A$1:$V$112</definedName>
    <definedName name="_xlnm.Print_Area" localSheetId="5">'KACANG HIJAU'!$A$1:$V$112</definedName>
    <definedName name="_xlnm.Print_Area" localSheetId="2">'KC. TANAH'!$A$1:$V$112</definedName>
    <definedName name="_xlnm.Print_Area" localSheetId="1">KEDELAI!$A$1:$V$112</definedName>
    <definedName name="_xlnm.Print_Area" localSheetId="10">REKAPITULASI!$A$1:$N$112</definedName>
    <definedName name="_xlnm.Print_Area" localSheetId="7">SORGUM!$A$1:$V$112</definedName>
    <definedName name="_xlnm.Print_Area" localSheetId="6">TALAS!$A$1:$V$112</definedName>
    <definedName name="_xlnm.Print_Area" localSheetId="4">'UBI JALAR'!$A$1:$V$112</definedName>
    <definedName name="_xlnm.Print_Area" localSheetId="3">'UBI KAYU'!$A$1:$V$112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4" l="1"/>
  <c r="Q14" i="4"/>
  <c r="Q22" i="21" l="1"/>
  <c r="Q19" i="21"/>
  <c r="Q12" i="7"/>
  <c r="Q22" i="11"/>
  <c r="Q14" i="11"/>
  <c r="Q13" i="11"/>
  <c r="Q12" i="11"/>
  <c r="Q34" i="8"/>
  <c r="Q33" i="8"/>
  <c r="Q22" i="8"/>
  <c r="Q20" i="8"/>
  <c r="Q35" i="4"/>
  <c r="Q32" i="4"/>
  <c r="Q29" i="4"/>
  <c r="Q34" i="5"/>
  <c r="Q31" i="5"/>
  <c r="Q28" i="5"/>
  <c r="Q19" i="5"/>
  <c r="U12" i="22" l="1"/>
  <c r="I12" i="22"/>
  <c r="M20" i="21"/>
  <c r="M22" i="21"/>
  <c r="M29" i="11"/>
  <c r="M21" i="11"/>
  <c r="M18" i="11"/>
  <c r="M34" i="8"/>
  <c r="M31" i="8"/>
  <c r="M30" i="8"/>
  <c r="M29" i="8"/>
  <c r="M24" i="8"/>
  <c r="M23" i="8"/>
  <c r="M22" i="8"/>
  <c r="M20" i="8"/>
  <c r="M16" i="8"/>
  <c r="M15" i="8"/>
  <c r="M33" i="4"/>
  <c r="M32" i="4"/>
  <c r="M24" i="4"/>
  <c r="M21" i="4"/>
  <c r="M18" i="4"/>
  <c r="M12" i="4"/>
  <c r="M11" i="4"/>
  <c r="M16" i="5"/>
  <c r="M15" i="5"/>
  <c r="M14" i="5"/>
  <c r="M12" i="5"/>
  <c r="M11" i="5"/>
  <c r="M20" i="5"/>
  <c r="M24" i="5"/>
  <c r="M29" i="5"/>
  <c r="M28" i="5"/>
  <c r="M27" i="5"/>
  <c r="I14" i="5" l="1"/>
  <c r="I17" i="5" l="1"/>
  <c r="I27" i="5"/>
  <c r="I32" i="4"/>
  <c r="I25" i="4"/>
  <c r="I19" i="4"/>
  <c r="I16" i="4"/>
  <c r="I15" i="4"/>
  <c r="I12" i="4"/>
  <c r="E9" i="8"/>
  <c r="E17" i="8"/>
  <c r="E16" i="8"/>
  <c r="E20" i="8"/>
  <c r="E33" i="8"/>
  <c r="E25" i="8"/>
  <c r="E31" i="11"/>
  <c r="E20" i="7"/>
  <c r="I22" i="21" l="1"/>
  <c r="I29" i="11"/>
  <c r="I22" i="11"/>
  <c r="I20" i="11"/>
  <c r="I18" i="11"/>
  <c r="I15" i="11"/>
  <c r="I12" i="11"/>
  <c r="I29" i="8"/>
  <c r="I25" i="8"/>
  <c r="I22" i="8"/>
  <c r="I20" i="8"/>
  <c r="I18" i="8"/>
  <c r="I16" i="8"/>
  <c r="I15" i="8"/>
  <c r="I12" i="5"/>
  <c r="I11" i="5"/>
  <c r="I16" i="5"/>
  <c r="I15" i="5"/>
  <c r="I20" i="5"/>
  <c r="I19" i="5"/>
  <c r="I18" i="5"/>
  <c r="I35" i="5"/>
  <c r="I29" i="5"/>
  <c r="I26" i="5"/>
  <c r="I25" i="5"/>
  <c r="E31" i="5"/>
  <c r="R112" i="23" l="1"/>
  <c r="P112" i="23"/>
  <c r="O112" i="23"/>
  <c r="N112" i="23"/>
  <c r="L112" i="23"/>
  <c r="K112" i="23"/>
  <c r="J112" i="23"/>
  <c r="H112" i="23"/>
  <c r="G112" i="23"/>
  <c r="F112" i="23"/>
  <c r="D112" i="23"/>
  <c r="C112" i="23"/>
  <c r="V111" i="23"/>
  <c r="T111" i="23"/>
  <c r="S111" i="23"/>
  <c r="V110" i="23"/>
  <c r="T110" i="23"/>
  <c r="S110" i="23"/>
  <c r="V109" i="23"/>
  <c r="T109" i="23"/>
  <c r="S109" i="23"/>
  <c r="V108" i="23"/>
  <c r="T108" i="23"/>
  <c r="S108" i="23"/>
  <c r="V107" i="23"/>
  <c r="T107" i="23"/>
  <c r="S107" i="23"/>
  <c r="V106" i="23"/>
  <c r="T106" i="23"/>
  <c r="S106" i="23"/>
  <c r="V105" i="23"/>
  <c r="T105" i="23"/>
  <c r="S105" i="23"/>
  <c r="V104" i="23"/>
  <c r="T104" i="23"/>
  <c r="S104" i="23"/>
  <c r="V103" i="23"/>
  <c r="T103" i="23"/>
  <c r="S103" i="23"/>
  <c r="V102" i="23"/>
  <c r="T102" i="23"/>
  <c r="S102" i="23"/>
  <c r="V101" i="23"/>
  <c r="T101" i="23"/>
  <c r="S101" i="23"/>
  <c r="V100" i="23"/>
  <c r="T100" i="23"/>
  <c r="S100" i="23"/>
  <c r="V99" i="23"/>
  <c r="T99" i="23"/>
  <c r="S99" i="23"/>
  <c r="V98" i="23"/>
  <c r="T98" i="23"/>
  <c r="S98" i="23"/>
  <c r="V97" i="23"/>
  <c r="T97" i="23"/>
  <c r="S97" i="23"/>
  <c r="V96" i="23"/>
  <c r="T96" i="23"/>
  <c r="S96" i="23"/>
  <c r="V95" i="23"/>
  <c r="T95" i="23"/>
  <c r="S95" i="23"/>
  <c r="V94" i="23"/>
  <c r="T94" i="23"/>
  <c r="S94" i="23"/>
  <c r="V93" i="23"/>
  <c r="T93" i="23"/>
  <c r="S93" i="23"/>
  <c r="V92" i="23"/>
  <c r="T92" i="23"/>
  <c r="S92" i="23"/>
  <c r="V91" i="23"/>
  <c r="T91" i="23"/>
  <c r="S91" i="23"/>
  <c r="V90" i="23"/>
  <c r="T90" i="23"/>
  <c r="S90" i="23"/>
  <c r="V89" i="23"/>
  <c r="T89" i="23"/>
  <c r="S89" i="23"/>
  <c r="V87" i="23"/>
  <c r="T87" i="23"/>
  <c r="S87" i="23"/>
  <c r="V86" i="23"/>
  <c r="T86" i="23"/>
  <c r="S86" i="23"/>
  <c r="V85" i="23"/>
  <c r="V112" i="23" s="1"/>
  <c r="U112" i="23" s="1"/>
  <c r="T85" i="23"/>
  <c r="T112" i="23" s="1"/>
  <c r="S85" i="23"/>
  <c r="R74" i="23"/>
  <c r="P74" i="23"/>
  <c r="O74" i="23"/>
  <c r="N74" i="23"/>
  <c r="L74" i="23"/>
  <c r="K74" i="23"/>
  <c r="J74" i="23"/>
  <c r="I74" i="23"/>
  <c r="H74" i="23"/>
  <c r="G74" i="23"/>
  <c r="F74" i="23"/>
  <c r="D74" i="23"/>
  <c r="C74" i="23"/>
  <c r="R36" i="23"/>
  <c r="P36" i="23"/>
  <c r="O36" i="23"/>
  <c r="N36" i="23"/>
  <c r="L36" i="23"/>
  <c r="K36" i="23"/>
  <c r="J36" i="23"/>
  <c r="H36" i="23"/>
  <c r="G36" i="23"/>
  <c r="F36" i="23"/>
  <c r="D36" i="23"/>
  <c r="C36" i="23"/>
  <c r="V35" i="23"/>
  <c r="V73" i="23" s="1"/>
  <c r="T35" i="23"/>
  <c r="T73" i="23" s="1"/>
  <c r="S35" i="23"/>
  <c r="S73" i="23" s="1"/>
  <c r="V34" i="23"/>
  <c r="V72" i="23" s="1"/>
  <c r="T34" i="23"/>
  <c r="T72" i="23" s="1"/>
  <c r="S34" i="23"/>
  <c r="S72" i="23" s="1"/>
  <c r="V33" i="23"/>
  <c r="V71" i="23" s="1"/>
  <c r="T33" i="23"/>
  <c r="T71" i="23" s="1"/>
  <c r="S33" i="23"/>
  <c r="S71" i="23" s="1"/>
  <c r="V32" i="23"/>
  <c r="V70" i="23" s="1"/>
  <c r="T32" i="23"/>
  <c r="T70" i="23" s="1"/>
  <c r="S32" i="23"/>
  <c r="S70" i="23" s="1"/>
  <c r="V31" i="23"/>
  <c r="V69" i="23" s="1"/>
  <c r="T31" i="23"/>
  <c r="T69" i="23" s="1"/>
  <c r="S31" i="23"/>
  <c r="S69" i="23" s="1"/>
  <c r="V30" i="23"/>
  <c r="V68" i="23" s="1"/>
  <c r="T30" i="23"/>
  <c r="T68" i="23" s="1"/>
  <c r="S30" i="23"/>
  <c r="S68" i="23" s="1"/>
  <c r="V29" i="23"/>
  <c r="V67" i="23" s="1"/>
  <c r="T29" i="23"/>
  <c r="T67" i="23" s="1"/>
  <c r="S29" i="23"/>
  <c r="S67" i="23" s="1"/>
  <c r="V28" i="23"/>
  <c r="V66" i="23" s="1"/>
  <c r="T28" i="23"/>
  <c r="T66" i="23" s="1"/>
  <c r="S28" i="23"/>
  <c r="S66" i="23" s="1"/>
  <c r="V27" i="23"/>
  <c r="V65" i="23" s="1"/>
  <c r="T27" i="23"/>
  <c r="T65" i="23" s="1"/>
  <c r="S27" i="23"/>
  <c r="S65" i="23" s="1"/>
  <c r="V26" i="23"/>
  <c r="V64" i="23" s="1"/>
  <c r="T26" i="23"/>
  <c r="T64" i="23" s="1"/>
  <c r="S26" i="23"/>
  <c r="S64" i="23" s="1"/>
  <c r="V25" i="23"/>
  <c r="V63" i="23" s="1"/>
  <c r="T25" i="23"/>
  <c r="T63" i="23" s="1"/>
  <c r="S25" i="23"/>
  <c r="S63" i="23" s="1"/>
  <c r="V24" i="23"/>
  <c r="V62" i="23" s="1"/>
  <c r="T24" i="23"/>
  <c r="T62" i="23" s="1"/>
  <c r="S24" i="23"/>
  <c r="S62" i="23" s="1"/>
  <c r="V23" i="23"/>
  <c r="V61" i="23" s="1"/>
  <c r="T23" i="23"/>
  <c r="T61" i="23" s="1"/>
  <c r="S23" i="23"/>
  <c r="S61" i="23" s="1"/>
  <c r="V22" i="23"/>
  <c r="V60" i="23" s="1"/>
  <c r="T22" i="23"/>
  <c r="T60" i="23" s="1"/>
  <c r="S22" i="23"/>
  <c r="S60" i="23" s="1"/>
  <c r="V21" i="23"/>
  <c r="V59" i="23" s="1"/>
  <c r="T21" i="23"/>
  <c r="T59" i="23" s="1"/>
  <c r="S21" i="23"/>
  <c r="S59" i="23" s="1"/>
  <c r="V20" i="23"/>
  <c r="V58" i="23" s="1"/>
  <c r="T20" i="23"/>
  <c r="T58" i="23" s="1"/>
  <c r="S20" i="23"/>
  <c r="S58" i="23" s="1"/>
  <c r="V19" i="23"/>
  <c r="V57" i="23" s="1"/>
  <c r="T19" i="23"/>
  <c r="T57" i="23" s="1"/>
  <c r="S19" i="23"/>
  <c r="S57" i="23" s="1"/>
  <c r="V18" i="23"/>
  <c r="V56" i="23" s="1"/>
  <c r="T18" i="23"/>
  <c r="T56" i="23" s="1"/>
  <c r="S18" i="23"/>
  <c r="S56" i="23" s="1"/>
  <c r="V17" i="23"/>
  <c r="V55" i="23" s="1"/>
  <c r="T17" i="23"/>
  <c r="T55" i="23" s="1"/>
  <c r="S17" i="23"/>
  <c r="S55" i="23" s="1"/>
  <c r="V16" i="23"/>
  <c r="V54" i="23" s="1"/>
  <c r="T16" i="23"/>
  <c r="T54" i="23" s="1"/>
  <c r="S16" i="23"/>
  <c r="S54" i="23" s="1"/>
  <c r="V15" i="23"/>
  <c r="V53" i="23" s="1"/>
  <c r="T15" i="23"/>
  <c r="T53" i="23" s="1"/>
  <c r="S15" i="23"/>
  <c r="S53" i="23" s="1"/>
  <c r="V14" i="23"/>
  <c r="V52" i="23" s="1"/>
  <c r="T14" i="23"/>
  <c r="T52" i="23" s="1"/>
  <c r="S14" i="23"/>
  <c r="S52" i="23" s="1"/>
  <c r="V13" i="23"/>
  <c r="V51" i="23" s="1"/>
  <c r="T13" i="23"/>
  <c r="T51" i="23" s="1"/>
  <c r="S13" i="23"/>
  <c r="S51" i="23" s="1"/>
  <c r="V12" i="23"/>
  <c r="V50" i="23" s="1"/>
  <c r="T12" i="23"/>
  <c r="T50" i="23" s="1"/>
  <c r="S12" i="23"/>
  <c r="S50" i="23" s="1"/>
  <c r="V11" i="23"/>
  <c r="V49" i="23" s="1"/>
  <c r="T11" i="23"/>
  <c r="T49" i="23" s="1"/>
  <c r="S11" i="23"/>
  <c r="S49" i="23" s="1"/>
  <c r="V10" i="23"/>
  <c r="V48" i="23" s="1"/>
  <c r="T10" i="23"/>
  <c r="T36" i="23" s="1"/>
  <c r="S10" i="23"/>
  <c r="S48" i="23" s="1"/>
  <c r="V9" i="23"/>
  <c r="V36" i="23" s="1"/>
  <c r="T9" i="23"/>
  <c r="T47" i="23" s="1"/>
  <c r="S9" i="23"/>
  <c r="A3" i="23"/>
  <c r="A2" i="23"/>
  <c r="S36" i="23" l="1"/>
  <c r="S112" i="23"/>
  <c r="S47" i="23"/>
  <c r="S74" i="23" s="1"/>
  <c r="T48" i="23"/>
  <c r="T74" i="23" s="1"/>
  <c r="V47" i="23"/>
  <c r="V74" i="23" s="1"/>
  <c r="E22" i="11"/>
  <c r="E15" i="11"/>
  <c r="E35" i="5"/>
  <c r="E27" i="5"/>
  <c r="E26" i="5"/>
  <c r="E25" i="5"/>
  <c r="E23" i="5"/>
  <c r="E22" i="5"/>
  <c r="E19" i="5"/>
  <c r="E18" i="5"/>
  <c r="E16" i="5"/>
  <c r="E15" i="5"/>
  <c r="E14" i="5"/>
  <c r="E12" i="5"/>
  <c r="E11" i="5"/>
  <c r="E9" i="5"/>
  <c r="U74" i="23" l="1"/>
  <c r="E35" i="4"/>
  <c r="E25" i="4"/>
  <c r="E19" i="4"/>
  <c r="E16" i="4"/>
  <c r="E15" i="4"/>
  <c r="E11" i="4"/>
  <c r="E9" i="4"/>
  <c r="S87" i="22" l="1"/>
  <c r="S89" i="22"/>
  <c r="T86" i="22"/>
  <c r="T87" i="22"/>
  <c r="T89" i="22"/>
  <c r="V86" i="22"/>
  <c r="V87" i="22"/>
  <c r="V89" i="22"/>
  <c r="V90" i="22"/>
  <c r="V91" i="22"/>
  <c r="V92" i="22"/>
  <c r="V93" i="22"/>
  <c r="V94" i="22"/>
  <c r="V95" i="22"/>
  <c r="V96" i="22"/>
  <c r="V97" i="22"/>
  <c r="V98" i="22"/>
  <c r="V99" i="22"/>
  <c r="S85" i="20"/>
  <c r="T85" i="20"/>
  <c r="V85" i="20"/>
  <c r="U85" i="20" s="1"/>
  <c r="S86" i="20"/>
  <c r="T86" i="20"/>
  <c r="V86" i="20"/>
  <c r="U86" i="20" s="1"/>
  <c r="S87" i="20"/>
  <c r="T87" i="20"/>
  <c r="V87" i="20"/>
  <c r="U87" i="20" s="1"/>
  <c r="S88" i="20"/>
  <c r="T88" i="20"/>
  <c r="V88" i="20"/>
  <c r="U88" i="20" s="1"/>
  <c r="S89" i="20"/>
  <c r="T89" i="20"/>
  <c r="V89" i="20"/>
  <c r="U89" i="20" s="1"/>
  <c r="S90" i="20"/>
  <c r="T90" i="20"/>
  <c r="V90" i="20"/>
  <c r="U90" i="20" s="1"/>
  <c r="S91" i="20"/>
  <c r="T91" i="20"/>
  <c r="V91" i="20"/>
  <c r="U91" i="20" s="1"/>
  <c r="S92" i="20"/>
  <c r="T92" i="20"/>
  <c r="V92" i="20"/>
  <c r="U92" i="20" s="1"/>
  <c r="S93" i="20"/>
  <c r="T93" i="20"/>
  <c r="V93" i="20"/>
  <c r="U93" i="20" s="1"/>
  <c r="S94" i="20"/>
  <c r="T94" i="20"/>
  <c r="V94" i="20"/>
  <c r="U94" i="20" s="1"/>
  <c r="S95" i="20"/>
  <c r="T95" i="20"/>
  <c r="V95" i="20"/>
  <c r="U95" i="20" s="1"/>
  <c r="S96" i="20"/>
  <c r="T96" i="20"/>
  <c r="V96" i="20"/>
  <c r="U96" i="20" s="1"/>
  <c r="S97" i="20"/>
  <c r="T97" i="20"/>
  <c r="V97" i="20"/>
  <c r="U97" i="20" s="1"/>
  <c r="S98" i="20"/>
  <c r="T98" i="20"/>
  <c r="V98" i="20"/>
  <c r="U98" i="20" s="1"/>
  <c r="S99" i="20"/>
  <c r="T99" i="20"/>
  <c r="V99" i="20"/>
  <c r="U99" i="20" s="1"/>
  <c r="S100" i="20"/>
  <c r="T100" i="20"/>
  <c r="V100" i="20"/>
  <c r="U100" i="20" s="1"/>
  <c r="S101" i="20"/>
  <c r="T101" i="20"/>
  <c r="V101" i="20"/>
  <c r="U101" i="20" s="1"/>
  <c r="S102" i="20"/>
  <c r="T102" i="20"/>
  <c r="V102" i="20"/>
  <c r="U102" i="20" s="1"/>
  <c r="S103" i="20"/>
  <c r="T103" i="20"/>
  <c r="V103" i="20"/>
  <c r="U103" i="20" s="1"/>
  <c r="S104" i="20"/>
  <c r="T104" i="20"/>
  <c r="V104" i="20"/>
  <c r="U104" i="20" s="1"/>
  <c r="S105" i="20"/>
  <c r="T105" i="20"/>
  <c r="V105" i="20"/>
  <c r="U105" i="20" s="1"/>
  <c r="S106" i="20"/>
  <c r="T106" i="20"/>
  <c r="V106" i="20"/>
  <c r="U106" i="20" s="1"/>
  <c r="S107" i="20"/>
  <c r="T107" i="20"/>
  <c r="V107" i="20"/>
  <c r="U107" i="20" s="1"/>
  <c r="S108" i="20"/>
  <c r="T108" i="20"/>
  <c r="V108" i="20"/>
  <c r="U108" i="20" s="1"/>
  <c r="S109" i="20"/>
  <c r="T109" i="20"/>
  <c r="V109" i="20"/>
  <c r="U109" i="20" s="1"/>
  <c r="S110" i="20"/>
  <c r="T110" i="20"/>
  <c r="V110" i="20"/>
  <c r="U110" i="20" s="1"/>
  <c r="S111" i="20"/>
  <c r="T111" i="20"/>
  <c r="V111" i="20"/>
  <c r="U111" i="20" s="1"/>
  <c r="O112" i="11" l="1"/>
  <c r="P74" i="5" l="1"/>
  <c r="X53" i="5"/>
  <c r="G48" i="1" l="1"/>
  <c r="H48" i="1"/>
  <c r="J48" i="1"/>
  <c r="I48" i="1" s="1"/>
  <c r="G49" i="1"/>
  <c r="H49" i="1"/>
  <c r="J49" i="1"/>
  <c r="I49" i="1" s="1"/>
  <c r="G50" i="1"/>
  <c r="H50" i="1"/>
  <c r="J50" i="1"/>
  <c r="G51" i="1"/>
  <c r="H51" i="1"/>
  <c r="J51" i="1"/>
  <c r="I51" i="1" s="1"/>
  <c r="G52" i="1"/>
  <c r="H52" i="1"/>
  <c r="J52" i="1"/>
  <c r="G53" i="1"/>
  <c r="H53" i="1"/>
  <c r="J53" i="1"/>
  <c r="I53" i="1" s="1"/>
  <c r="G54" i="1"/>
  <c r="H54" i="1"/>
  <c r="J54" i="1"/>
  <c r="G55" i="1"/>
  <c r="H55" i="1"/>
  <c r="J55" i="1"/>
  <c r="G56" i="1"/>
  <c r="H56" i="1"/>
  <c r="J56" i="1"/>
  <c r="G57" i="1"/>
  <c r="H57" i="1"/>
  <c r="J57" i="1"/>
  <c r="I57" i="1" s="1"/>
  <c r="G58" i="1"/>
  <c r="H58" i="1"/>
  <c r="J58" i="1"/>
  <c r="G59" i="1"/>
  <c r="H59" i="1"/>
  <c r="J59" i="1"/>
  <c r="G60" i="1"/>
  <c r="H60" i="1"/>
  <c r="J60" i="1"/>
  <c r="G61" i="1"/>
  <c r="H61" i="1"/>
  <c r="J61" i="1"/>
  <c r="G62" i="1"/>
  <c r="H62" i="1"/>
  <c r="J62" i="1"/>
  <c r="G63" i="1"/>
  <c r="H63" i="1"/>
  <c r="J63" i="1"/>
  <c r="G64" i="1"/>
  <c r="H64" i="1"/>
  <c r="J64" i="1"/>
  <c r="I64" i="1" s="1"/>
  <c r="G65" i="1"/>
  <c r="H65" i="1"/>
  <c r="J65" i="1"/>
  <c r="G66" i="1"/>
  <c r="H66" i="1"/>
  <c r="J66" i="1"/>
  <c r="G67" i="1"/>
  <c r="H67" i="1"/>
  <c r="J67" i="1"/>
  <c r="G68" i="1"/>
  <c r="H68" i="1"/>
  <c r="J68" i="1"/>
  <c r="G69" i="1"/>
  <c r="H69" i="1"/>
  <c r="J69" i="1"/>
  <c r="G70" i="1"/>
  <c r="H70" i="1"/>
  <c r="J70" i="1"/>
  <c r="G71" i="1"/>
  <c r="H71" i="1"/>
  <c r="J71" i="1"/>
  <c r="G72" i="1"/>
  <c r="H72" i="1"/>
  <c r="J72" i="1"/>
  <c r="G73" i="1"/>
  <c r="H73" i="1"/>
  <c r="J73" i="1"/>
  <c r="I55" i="1" l="1"/>
  <c r="I70" i="1"/>
  <c r="I66" i="1"/>
  <c r="I52" i="1"/>
  <c r="I50" i="1"/>
  <c r="I72" i="1"/>
  <c r="I62" i="1"/>
  <c r="I56" i="1"/>
  <c r="I68" i="1"/>
  <c r="I59" i="1"/>
  <c r="I58" i="1"/>
  <c r="I71" i="1"/>
  <c r="I60" i="1"/>
  <c r="I63" i="1"/>
  <c r="I67" i="1"/>
  <c r="I65" i="1"/>
  <c r="I73" i="1"/>
  <c r="I69" i="1"/>
  <c r="I61" i="1"/>
  <c r="I54" i="1"/>
  <c r="L36" i="21" l="1"/>
  <c r="F13" i="1" l="1"/>
  <c r="C36" i="5" l="1"/>
  <c r="K112" i="5" l="1"/>
  <c r="L9" i="1" l="1"/>
  <c r="H74" i="11" l="1"/>
  <c r="D75" i="11" l="1"/>
  <c r="F86" i="1" l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N48" i="1"/>
  <c r="N49" i="1"/>
  <c r="N50" i="1"/>
  <c r="N51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71" i="1"/>
  <c r="N72" i="1"/>
  <c r="N73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F10" i="1"/>
  <c r="F11" i="1"/>
  <c r="F14" i="1"/>
  <c r="F15" i="1"/>
  <c r="F16" i="1"/>
  <c r="F17" i="1"/>
  <c r="F18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O113" i="6" l="1"/>
  <c r="O112" i="5"/>
  <c r="O113" i="5"/>
  <c r="K113" i="6" l="1"/>
  <c r="K113" i="5"/>
  <c r="H113" i="6" l="1"/>
  <c r="H113" i="5"/>
  <c r="P74" i="4" l="1"/>
  <c r="O75" i="6"/>
  <c r="K75" i="7" l="1"/>
  <c r="K75" i="6"/>
  <c r="P36" i="4" l="1"/>
  <c r="J87" i="1" l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S110" i="22"/>
  <c r="T110" i="22"/>
  <c r="S34" i="22"/>
  <c r="S72" i="22" s="1"/>
  <c r="T34" i="22"/>
  <c r="T72" i="22" s="1"/>
  <c r="V34" i="22"/>
  <c r="V72" i="22" s="1"/>
  <c r="J86" i="1" l="1"/>
  <c r="J111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C85" i="1" l="1"/>
  <c r="E86" i="1"/>
  <c r="I86" i="1"/>
  <c r="E87" i="1"/>
  <c r="I87" i="1"/>
  <c r="E88" i="1"/>
  <c r="I88" i="1"/>
  <c r="E89" i="1"/>
  <c r="I89" i="1"/>
  <c r="E90" i="1"/>
  <c r="I90" i="1"/>
  <c r="E91" i="1"/>
  <c r="I91" i="1"/>
  <c r="E92" i="1"/>
  <c r="I92" i="1"/>
  <c r="E93" i="1"/>
  <c r="I93" i="1"/>
  <c r="E94" i="1"/>
  <c r="I94" i="1"/>
  <c r="E95" i="1"/>
  <c r="I95" i="1"/>
  <c r="E96" i="1"/>
  <c r="I96" i="1"/>
  <c r="E97" i="1"/>
  <c r="I97" i="1"/>
  <c r="E98" i="1"/>
  <c r="I98" i="1"/>
  <c r="E99" i="1"/>
  <c r="I99" i="1"/>
  <c r="E100" i="1"/>
  <c r="I100" i="1"/>
  <c r="E101" i="1"/>
  <c r="I101" i="1"/>
  <c r="E102" i="1"/>
  <c r="I102" i="1"/>
  <c r="E103" i="1"/>
  <c r="I103" i="1"/>
  <c r="E104" i="1"/>
  <c r="I104" i="1"/>
  <c r="E105" i="1"/>
  <c r="I105" i="1"/>
  <c r="E106" i="1"/>
  <c r="I106" i="1"/>
  <c r="E107" i="1"/>
  <c r="I107" i="1"/>
  <c r="E108" i="1"/>
  <c r="I108" i="1"/>
  <c r="E109" i="1"/>
  <c r="I109" i="1"/>
  <c r="E110" i="1"/>
  <c r="I110" i="1"/>
  <c r="E111" i="1"/>
  <c r="I111" i="1"/>
  <c r="M48" i="1"/>
  <c r="M49" i="1"/>
  <c r="M50" i="1"/>
  <c r="M52" i="1"/>
  <c r="M53" i="1"/>
  <c r="M54" i="1"/>
  <c r="M56" i="1"/>
  <c r="M57" i="1"/>
  <c r="M60" i="1"/>
  <c r="M61" i="1"/>
  <c r="M62" i="1"/>
  <c r="M64" i="1"/>
  <c r="M66" i="1"/>
  <c r="M73" i="1"/>
  <c r="E48" i="1"/>
  <c r="E50" i="1"/>
  <c r="E52" i="1"/>
  <c r="E54" i="1"/>
  <c r="E56" i="1"/>
  <c r="E58" i="1"/>
  <c r="E60" i="1"/>
  <c r="E62" i="1"/>
  <c r="E64" i="1"/>
  <c r="E66" i="1"/>
  <c r="E68" i="1"/>
  <c r="E70" i="1"/>
  <c r="E72" i="1"/>
  <c r="M10" i="1"/>
  <c r="M12" i="1"/>
  <c r="M13" i="1"/>
  <c r="M14" i="1"/>
  <c r="M16" i="1"/>
  <c r="M17" i="1"/>
  <c r="M18" i="1"/>
  <c r="M21" i="1"/>
  <c r="M22" i="1"/>
  <c r="M24" i="1"/>
  <c r="M25" i="1"/>
  <c r="M26" i="1"/>
  <c r="M28" i="1"/>
  <c r="M29" i="1"/>
  <c r="M30" i="1"/>
  <c r="M32" i="1"/>
  <c r="M33" i="1"/>
  <c r="I10" i="1"/>
  <c r="I11" i="1"/>
  <c r="I12" i="1"/>
  <c r="I14" i="1"/>
  <c r="I15" i="1"/>
  <c r="I16" i="1"/>
  <c r="I18" i="1"/>
  <c r="I19" i="1"/>
  <c r="I20" i="1"/>
  <c r="I22" i="1"/>
  <c r="I23" i="1"/>
  <c r="I24" i="1"/>
  <c r="I26" i="1"/>
  <c r="I27" i="1"/>
  <c r="I28" i="1"/>
  <c r="I30" i="1"/>
  <c r="I31" i="1"/>
  <c r="I32" i="1"/>
  <c r="I34" i="1"/>
  <c r="I35" i="1"/>
  <c r="E33" i="1"/>
  <c r="E32" i="1"/>
  <c r="E29" i="1"/>
  <c r="E28" i="1"/>
  <c r="E25" i="1"/>
  <c r="E21" i="1"/>
  <c r="E20" i="1"/>
  <c r="E16" i="1"/>
  <c r="E14" i="1"/>
  <c r="E13" i="1"/>
  <c r="E10" i="1"/>
  <c r="S109" i="22"/>
  <c r="T109" i="22"/>
  <c r="V109" i="22"/>
  <c r="V110" i="22"/>
  <c r="S111" i="22"/>
  <c r="T111" i="22"/>
  <c r="V111" i="22"/>
  <c r="S10" i="20"/>
  <c r="S48" i="20" s="1"/>
  <c r="T10" i="20"/>
  <c r="T48" i="20" s="1"/>
  <c r="V10" i="20"/>
  <c r="S11" i="20"/>
  <c r="S49" i="20" s="1"/>
  <c r="T11" i="20"/>
  <c r="T49" i="20" s="1"/>
  <c r="V11" i="20"/>
  <c r="S12" i="20"/>
  <c r="S50" i="20" s="1"/>
  <c r="T12" i="20"/>
  <c r="T50" i="20" s="1"/>
  <c r="V12" i="20"/>
  <c r="V50" i="20" s="1"/>
  <c r="S13" i="20"/>
  <c r="S51" i="20" s="1"/>
  <c r="T13" i="20"/>
  <c r="T51" i="20" s="1"/>
  <c r="V13" i="20"/>
  <c r="S14" i="20"/>
  <c r="S52" i="20" s="1"/>
  <c r="T14" i="20"/>
  <c r="T52" i="20" s="1"/>
  <c r="V14" i="20"/>
  <c r="V52" i="20" s="1"/>
  <c r="S15" i="20"/>
  <c r="S53" i="20" s="1"/>
  <c r="T15" i="20"/>
  <c r="T53" i="20" s="1"/>
  <c r="V15" i="20"/>
  <c r="S16" i="20"/>
  <c r="S54" i="20" s="1"/>
  <c r="T16" i="20"/>
  <c r="T54" i="20" s="1"/>
  <c r="V16" i="20"/>
  <c r="V54" i="20" s="1"/>
  <c r="S17" i="20"/>
  <c r="S55" i="20" s="1"/>
  <c r="T17" i="20"/>
  <c r="T55" i="20" s="1"/>
  <c r="V17" i="20"/>
  <c r="S18" i="20"/>
  <c r="S56" i="20" s="1"/>
  <c r="T18" i="20"/>
  <c r="T56" i="20" s="1"/>
  <c r="V18" i="20"/>
  <c r="V56" i="20" s="1"/>
  <c r="S19" i="20"/>
  <c r="S57" i="20" s="1"/>
  <c r="T19" i="20"/>
  <c r="T57" i="20" s="1"/>
  <c r="V19" i="20"/>
  <c r="S20" i="20"/>
  <c r="S58" i="20" s="1"/>
  <c r="T20" i="20"/>
  <c r="T58" i="20" s="1"/>
  <c r="V20" i="20"/>
  <c r="V58" i="20" s="1"/>
  <c r="S21" i="20"/>
  <c r="S59" i="20" s="1"/>
  <c r="T21" i="20"/>
  <c r="T59" i="20" s="1"/>
  <c r="V21" i="20"/>
  <c r="S22" i="20"/>
  <c r="S60" i="20" s="1"/>
  <c r="T22" i="20"/>
  <c r="T60" i="20" s="1"/>
  <c r="V22" i="20"/>
  <c r="V60" i="20" s="1"/>
  <c r="S23" i="20"/>
  <c r="S61" i="20" s="1"/>
  <c r="T23" i="20"/>
  <c r="T61" i="20" s="1"/>
  <c r="V23" i="20"/>
  <c r="S24" i="20"/>
  <c r="S62" i="20" s="1"/>
  <c r="T24" i="20"/>
  <c r="T62" i="20" s="1"/>
  <c r="V24" i="20"/>
  <c r="V62" i="20" s="1"/>
  <c r="S25" i="20"/>
  <c r="S63" i="20" s="1"/>
  <c r="T25" i="20"/>
  <c r="T63" i="20" s="1"/>
  <c r="V25" i="20"/>
  <c r="S26" i="20"/>
  <c r="S64" i="20" s="1"/>
  <c r="T26" i="20"/>
  <c r="T64" i="20" s="1"/>
  <c r="V26" i="20"/>
  <c r="S27" i="20"/>
  <c r="S65" i="20" s="1"/>
  <c r="T27" i="20"/>
  <c r="T65" i="20" s="1"/>
  <c r="V27" i="20"/>
  <c r="S28" i="20"/>
  <c r="S66" i="20" s="1"/>
  <c r="T28" i="20"/>
  <c r="T66" i="20" s="1"/>
  <c r="V28" i="20"/>
  <c r="V66" i="20" s="1"/>
  <c r="S29" i="20"/>
  <c r="S67" i="20" s="1"/>
  <c r="T29" i="20"/>
  <c r="T67" i="20" s="1"/>
  <c r="V29" i="20"/>
  <c r="S30" i="20"/>
  <c r="S68" i="20" s="1"/>
  <c r="T30" i="20"/>
  <c r="T68" i="20" s="1"/>
  <c r="V30" i="20"/>
  <c r="V68" i="20" s="1"/>
  <c r="S31" i="20"/>
  <c r="S69" i="20" s="1"/>
  <c r="T31" i="20"/>
  <c r="T69" i="20" s="1"/>
  <c r="V31" i="20"/>
  <c r="S32" i="20"/>
  <c r="S70" i="20" s="1"/>
  <c r="T32" i="20"/>
  <c r="T70" i="20" s="1"/>
  <c r="V32" i="20"/>
  <c r="V70" i="20" s="1"/>
  <c r="S33" i="20"/>
  <c r="S71" i="20" s="1"/>
  <c r="T33" i="20"/>
  <c r="T71" i="20" s="1"/>
  <c r="V33" i="20"/>
  <c r="S34" i="20"/>
  <c r="S72" i="20" s="1"/>
  <c r="T34" i="20"/>
  <c r="T72" i="20" s="1"/>
  <c r="V34" i="20"/>
  <c r="V72" i="20" s="1"/>
  <c r="S35" i="20"/>
  <c r="S73" i="20" s="1"/>
  <c r="T35" i="20"/>
  <c r="T73" i="20" s="1"/>
  <c r="V35" i="20"/>
  <c r="V9" i="20"/>
  <c r="T9" i="20"/>
  <c r="AC109" i="5"/>
  <c r="AD109" i="5"/>
  <c r="AF109" i="5"/>
  <c r="AC110" i="5"/>
  <c r="AD110" i="5"/>
  <c r="AF110" i="5"/>
  <c r="AC111" i="5"/>
  <c r="AD111" i="5"/>
  <c r="AF111" i="5"/>
  <c r="X109" i="5"/>
  <c r="Y109" i="5"/>
  <c r="AA109" i="5"/>
  <c r="X110" i="5"/>
  <c r="Y110" i="5"/>
  <c r="AA110" i="5"/>
  <c r="X111" i="5"/>
  <c r="Y111" i="5"/>
  <c r="AA111" i="5"/>
  <c r="X31" i="5"/>
  <c r="Y31" i="5"/>
  <c r="AA31" i="5"/>
  <c r="X32" i="5"/>
  <c r="Y32" i="5"/>
  <c r="AA32" i="5"/>
  <c r="X33" i="5"/>
  <c r="Y33" i="5"/>
  <c r="AA33" i="5"/>
  <c r="X34" i="5"/>
  <c r="Y34" i="5"/>
  <c r="AA34" i="5"/>
  <c r="X35" i="5"/>
  <c r="Y35" i="5"/>
  <c r="AA35" i="5"/>
  <c r="U35" i="20" l="1"/>
  <c r="U31" i="20"/>
  <c r="U27" i="20"/>
  <c r="U23" i="20"/>
  <c r="U19" i="20"/>
  <c r="U15" i="20"/>
  <c r="U11" i="20"/>
  <c r="AE109" i="5"/>
  <c r="V61" i="20"/>
  <c r="U61" i="20" s="1"/>
  <c r="V57" i="20"/>
  <c r="U57" i="20" s="1"/>
  <c r="V49" i="20"/>
  <c r="U49" i="20" s="1"/>
  <c r="AE110" i="5"/>
  <c r="U9" i="20"/>
  <c r="U30" i="20"/>
  <c r="U26" i="20"/>
  <c r="U22" i="20"/>
  <c r="U18" i="20"/>
  <c r="U14" i="20"/>
  <c r="U10" i="20"/>
  <c r="V69" i="20"/>
  <c r="U69" i="20" s="1"/>
  <c r="V65" i="20"/>
  <c r="U65" i="20" s="1"/>
  <c r="V53" i="20"/>
  <c r="U53" i="20" s="1"/>
  <c r="U68" i="20"/>
  <c r="V73" i="20"/>
  <c r="U73" i="20" s="1"/>
  <c r="U60" i="20"/>
  <c r="U56" i="20"/>
  <c r="U52" i="20"/>
  <c r="Z31" i="5"/>
  <c r="U33" i="20"/>
  <c r="V71" i="20"/>
  <c r="U71" i="20" s="1"/>
  <c r="U29" i="20"/>
  <c r="V67" i="20"/>
  <c r="U67" i="20" s="1"/>
  <c r="U25" i="20"/>
  <c r="V63" i="20"/>
  <c r="U63" i="20" s="1"/>
  <c r="U21" i="20"/>
  <c r="V59" i="20"/>
  <c r="U59" i="20" s="1"/>
  <c r="U17" i="20"/>
  <c r="V55" i="20"/>
  <c r="U55" i="20" s="1"/>
  <c r="U13" i="20"/>
  <c r="V51" i="20"/>
  <c r="U51" i="20" s="1"/>
  <c r="AE111" i="5"/>
  <c r="V64" i="20"/>
  <c r="U64" i="20" s="1"/>
  <c r="V48" i="20"/>
  <c r="U48" i="20" s="1"/>
  <c r="U70" i="20"/>
  <c r="U66" i="20"/>
  <c r="U62" i="20"/>
  <c r="U58" i="20"/>
  <c r="U54" i="20"/>
  <c r="U50" i="20"/>
  <c r="U32" i="20"/>
  <c r="U28" i="20"/>
  <c r="U24" i="20"/>
  <c r="U20" i="20"/>
  <c r="U16" i="20"/>
  <c r="U12" i="20"/>
  <c r="Z109" i="5"/>
  <c r="Z110" i="5"/>
  <c r="Z34" i="5"/>
  <c r="U72" i="20"/>
  <c r="U34" i="20"/>
  <c r="Z32" i="5"/>
  <c r="E22" i="1"/>
  <c r="E26" i="1"/>
  <c r="E30" i="1"/>
  <c r="E34" i="1"/>
  <c r="Z111" i="5"/>
  <c r="E23" i="1"/>
  <c r="E27" i="1"/>
  <c r="E31" i="1"/>
  <c r="E17" i="1"/>
  <c r="E15" i="1"/>
  <c r="E18" i="1"/>
  <c r="M72" i="1"/>
  <c r="M65" i="1"/>
  <c r="E73" i="1"/>
  <c r="E69" i="1"/>
  <c r="E65" i="1"/>
  <c r="E61" i="1"/>
  <c r="E57" i="1"/>
  <c r="E53" i="1"/>
  <c r="E49" i="1"/>
  <c r="E71" i="1"/>
  <c r="E67" i="1"/>
  <c r="E63" i="1"/>
  <c r="E59" i="1"/>
  <c r="E55" i="1"/>
  <c r="E51" i="1"/>
  <c r="E11" i="1"/>
  <c r="M20" i="1"/>
  <c r="M71" i="1"/>
  <c r="M63" i="1"/>
  <c r="M59" i="1"/>
  <c r="M55" i="1"/>
  <c r="M51" i="1"/>
  <c r="M35" i="1"/>
  <c r="M31" i="1"/>
  <c r="M27" i="1"/>
  <c r="M23" i="1"/>
  <c r="M19" i="1"/>
  <c r="M15" i="1"/>
  <c r="M11" i="1"/>
  <c r="I33" i="1"/>
  <c r="I29" i="1"/>
  <c r="I25" i="1"/>
  <c r="I21" i="1"/>
  <c r="I17" i="1"/>
  <c r="I13" i="1"/>
  <c r="E35" i="1"/>
  <c r="Z35" i="5"/>
  <c r="Z33" i="5"/>
  <c r="K74" i="5" l="1"/>
  <c r="J74" i="21"/>
  <c r="AD36" i="5" l="1"/>
  <c r="AC36" i="5"/>
  <c r="AF36" i="5"/>
  <c r="AE36" i="5" s="1"/>
  <c r="H36" i="5" l="1"/>
  <c r="AC86" i="5" l="1"/>
  <c r="AD86" i="5"/>
  <c r="AF86" i="5"/>
  <c r="AC87" i="5"/>
  <c r="AD87" i="5"/>
  <c r="AF87" i="5"/>
  <c r="AC88" i="5"/>
  <c r="AD88" i="5"/>
  <c r="AF88" i="5"/>
  <c r="AC89" i="5"/>
  <c r="AD89" i="5"/>
  <c r="AF89" i="5"/>
  <c r="AC90" i="5"/>
  <c r="AD90" i="5"/>
  <c r="AF90" i="5"/>
  <c r="AC91" i="5"/>
  <c r="AD91" i="5"/>
  <c r="AF91" i="5"/>
  <c r="AC92" i="5"/>
  <c r="AD92" i="5"/>
  <c r="AF92" i="5"/>
  <c r="AC93" i="5"/>
  <c r="AD93" i="5"/>
  <c r="AF93" i="5"/>
  <c r="AC94" i="5"/>
  <c r="AD94" i="5"/>
  <c r="AF94" i="5"/>
  <c r="AC95" i="5"/>
  <c r="AD95" i="5"/>
  <c r="AF95" i="5"/>
  <c r="AC96" i="5"/>
  <c r="AD96" i="5"/>
  <c r="AF96" i="5"/>
  <c r="AC97" i="5"/>
  <c r="AD97" i="5"/>
  <c r="AF97" i="5"/>
  <c r="AC98" i="5"/>
  <c r="AD98" i="5"/>
  <c r="AF98" i="5"/>
  <c r="AC99" i="5"/>
  <c r="AD99" i="5"/>
  <c r="AF99" i="5"/>
  <c r="AC100" i="5"/>
  <c r="AD100" i="5"/>
  <c r="AF100" i="5"/>
  <c r="AC101" i="5"/>
  <c r="AD101" i="5"/>
  <c r="AF101" i="5"/>
  <c r="AC102" i="5"/>
  <c r="AD102" i="5"/>
  <c r="AF102" i="5"/>
  <c r="AC103" i="5"/>
  <c r="AD103" i="5"/>
  <c r="AF103" i="5"/>
  <c r="AC104" i="5"/>
  <c r="AD104" i="5"/>
  <c r="AF104" i="5"/>
  <c r="AC105" i="5"/>
  <c r="AD105" i="5"/>
  <c r="AF105" i="5"/>
  <c r="AC106" i="5"/>
  <c r="AD106" i="5"/>
  <c r="AF106" i="5"/>
  <c r="AC107" i="5"/>
  <c r="AD107" i="5"/>
  <c r="AF107" i="5"/>
  <c r="AC108" i="5"/>
  <c r="AD108" i="5"/>
  <c r="AF108" i="5"/>
  <c r="AD85" i="5"/>
  <c r="AF85" i="5"/>
  <c r="AC85" i="5"/>
  <c r="X86" i="5"/>
  <c r="Y86" i="5"/>
  <c r="AA86" i="5"/>
  <c r="X87" i="5"/>
  <c r="Y87" i="5"/>
  <c r="AA87" i="5"/>
  <c r="X88" i="5"/>
  <c r="Y88" i="5"/>
  <c r="X89" i="5"/>
  <c r="Y89" i="5"/>
  <c r="AA89" i="5"/>
  <c r="X90" i="5"/>
  <c r="Y90" i="5"/>
  <c r="AA90" i="5"/>
  <c r="X91" i="5"/>
  <c r="Y91" i="5"/>
  <c r="AA91" i="5"/>
  <c r="X92" i="5"/>
  <c r="Y92" i="5"/>
  <c r="AA92" i="5"/>
  <c r="X93" i="5"/>
  <c r="Y93" i="5"/>
  <c r="AA93" i="5"/>
  <c r="X94" i="5"/>
  <c r="Y94" i="5"/>
  <c r="AA94" i="5"/>
  <c r="X95" i="5"/>
  <c r="Y95" i="5"/>
  <c r="AA95" i="5"/>
  <c r="X96" i="5"/>
  <c r="Y96" i="5"/>
  <c r="AA96" i="5"/>
  <c r="X97" i="5"/>
  <c r="Y97" i="5"/>
  <c r="AA97" i="5"/>
  <c r="X98" i="5"/>
  <c r="Y98" i="5"/>
  <c r="AA98" i="5"/>
  <c r="X99" i="5"/>
  <c r="Y99" i="5"/>
  <c r="AA99" i="5"/>
  <c r="X100" i="5"/>
  <c r="Y100" i="5"/>
  <c r="X101" i="5"/>
  <c r="Y101" i="5"/>
  <c r="AA101" i="5"/>
  <c r="X102" i="5"/>
  <c r="Y102" i="5"/>
  <c r="AA102" i="5"/>
  <c r="X103" i="5"/>
  <c r="Y103" i="5"/>
  <c r="AA103" i="5"/>
  <c r="X104" i="5"/>
  <c r="Y104" i="5"/>
  <c r="AA104" i="5"/>
  <c r="X105" i="5"/>
  <c r="Y105" i="5"/>
  <c r="AA105" i="5"/>
  <c r="X106" i="5"/>
  <c r="Y106" i="5"/>
  <c r="AA106" i="5"/>
  <c r="X107" i="5"/>
  <c r="Y107" i="5"/>
  <c r="AA107" i="5"/>
  <c r="X108" i="5"/>
  <c r="Y108" i="5"/>
  <c r="AA108" i="5"/>
  <c r="Y85" i="5"/>
  <c r="AA85" i="5"/>
  <c r="X85" i="5"/>
  <c r="X10" i="5"/>
  <c r="AH10" i="5" s="1"/>
  <c r="Y10" i="5"/>
  <c r="AI10" i="5" s="1"/>
  <c r="AA10" i="5"/>
  <c r="AK10" i="5" s="1"/>
  <c r="X11" i="5"/>
  <c r="AH11" i="5" s="1"/>
  <c r="Y11" i="5"/>
  <c r="AI11" i="5" s="1"/>
  <c r="AA11" i="5"/>
  <c r="AK11" i="5" s="1"/>
  <c r="X12" i="5"/>
  <c r="AH12" i="5" s="1"/>
  <c r="Y12" i="5"/>
  <c r="AI12" i="5" s="1"/>
  <c r="AA12" i="5"/>
  <c r="AK12" i="5" s="1"/>
  <c r="X13" i="5"/>
  <c r="AH13" i="5" s="1"/>
  <c r="Y13" i="5"/>
  <c r="AI13" i="5" s="1"/>
  <c r="AA13" i="5"/>
  <c r="AK13" i="5" s="1"/>
  <c r="X14" i="5"/>
  <c r="AH14" i="5" s="1"/>
  <c r="Y14" i="5"/>
  <c r="AI14" i="5" s="1"/>
  <c r="AA14" i="5"/>
  <c r="AK14" i="5" s="1"/>
  <c r="X15" i="5"/>
  <c r="AH15" i="5" s="1"/>
  <c r="Y15" i="5"/>
  <c r="AI15" i="5" s="1"/>
  <c r="AA15" i="5"/>
  <c r="AK15" i="5" s="1"/>
  <c r="X16" i="5"/>
  <c r="AH16" i="5" s="1"/>
  <c r="Y16" i="5"/>
  <c r="AI16" i="5" s="1"/>
  <c r="AA16" i="5"/>
  <c r="AK16" i="5" s="1"/>
  <c r="X17" i="5"/>
  <c r="AH17" i="5" s="1"/>
  <c r="Y17" i="5"/>
  <c r="AI17" i="5" s="1"/>
  <c r="AA17" i="5"/>
  <c r="AK17" i="5" s="1"/>
  <c r="X18" i="5"/>
  <c r="AH18" i="5" s="1"/>
  <c r="Y18" i="5"/>
  <c r="AI18" i="5" s="1"/>
  <c r="AA18" i="5"/>
  <c r="AK18" i="5" s="1"/>
  <c r="X19" i="5"/>
  <c r="AH19" i="5" s="1"/>
  <c r="Y19" i="5"/>
  <c r="AI19" i="5" s="1"/>
  <c r="X20" i="5"/>
  <c r="AH20" i="5" s="1"/>
  <c r="Y20" i="5"/>
  <c r="AI20" i="5" s="1"/>
  <c r="AA20" i="5"/>
  <c r="AK20" i="5" s="1"/>
  <c r="X21" i="5"/>
  <c r="AH21" i="5" s="1"/>
  <c r="Y21" i="5"/>
  <c r="AI21" i="5" s="1"/>
  <c r="AA21" i="5"/>
  <c r="AK21" i="5" s="1"/>
  <c r="X22" i="5"/>
  <c r="AH22" i="5" s="1"/>
  <c r="Y22" i="5"/>
  <c r="AI22" i="5" s="1"/>
  <c r="AA22" i="5"/>
  <c r="AK22" i="5" s="1"/>
  <c r="X23" i="5"/>
  <c r="AH23" i="5" s="1"/>
  <c r="Y23" i="5"/>
  <c r="AI23" i="5" s="1"/>
  <c r="AA23" i="5"/>
  <c r="AK23" i="5" s="1"/>
  <c r="X24" i="5"/>
  <c r="AH24" i="5" s="1"/>
  <c r="Y24" i="5"/>
  <c r="AI24" i="5" s="1"/>
  <c r="AA24" i="5"/>
  <c r="AK24" i="5" s="1"/>
  <c r="X25" i="5"/>
  <c r="AH25" i="5" s="1"/>
  <c r="Y25" i="5"/>
  <c r="AI25" i="5" s="1"/>
  <c r="AA25" i="5"/>
  <c r="AK25" i="5" s="1"/>
  <c r="X26" i="5"/>
  <c r="AH26" i="5" s="1"/>
  <c r="Y26" i="5"/>
  <c r="AI26" i="5" s="1"/>
  <c r="AA26" i="5"/>
  <c r="AK26" i="5" s="1"/>
  <c r="X27" i="5"/>
  <c r="AH27" i="5" s="1"/>
  <c r="Y27" i="5"/>
  <c r="AI27" i="5" s="1"/>
  <c r="AA27" i="5"/>
  <c r="AK27" i="5" s="1"/>
  <c r="X28" i="5"/>
  <c r="AH28" i="5" s="1"/>
  <c r="Y28" i="5"/>
  <c r="AI28" i="5" s="1"/>
  <c r="AA28" i="5"/>
  <c r="AK28" i="5" s="1"/>
  <c r="X29" i="5"/>
  <c r="AH29" i="5" s="1"/>
  <c r="Y29" i="5"/>
  <c r="AI29" i="5" s="1"/>
  <c r="AA29" i="5"/>
  <c r="AK29" i="5" s="1"/>
  <c r="X30" i="5"/>
  <c r="AH30" i="5" s="1"/>
  <c r="Y30" i="5"/>
  <c r="AI30" i="5" s="1"/>
  <c r="AA30" i="5"/>
  <c r="AK30" i="5" s="1"/>
  <c r="AH31" i="5"/>
  <c r="AI31" i="5"/>
  <c r="AK31" i="5"/>
  <c r="AH32" i="5"/>
  <c r="AI32" i="5"/>
  <c r="AK32" i="5"/>
  <c r="AH33" i="5"/>
  <c r="AI33" i="5"/>
  <c r="AK33" i="5"/>
  <c r="AH35" i="5"/>
  <c r="AI35" i="5"/>
  <c r="AK35" i="5"/>
  <c r="Y9" i="5"/>
  <c r="AI9" i="5" s="1"/>
  <c r="AA9" i="5"/>
  <c r="AK9" i="5" s="1"/>
  <c r="X9" i="5"/>
  <c r="AH9" i="5" s="1"/>
  <c r="AE105" i="5" l="1"/>
  <c r="AE107" i="5"/>
  <c r="AH36" i="5"/>
  <c r="AI36" i="5"/>
  <c r="AJ33" i="5"/>
  <c r="AJ31" i="5"/>
  <c r="AJ29" i="5"/>
  <c r="AJ27" i="5"/>
  <c r="AJ25" i="5"/>
  <c r="AJ23" i="5"/>
  <c r="AJ21" i="5"/>
  <c r="AJ17" i="5"/>
  <c r="AJ15" i="5"/>
  <c r="AJ13" i="5"/>
  <c r="AJ11" i="5"/>
  <c r="AJ9" i="5"/>
  <c r="AJ35" i="5"/>
  <c r="AJ32" i="5"/>
  <c r="AJ30" i="5"/>
  <c r="AJ28" i="5"/>
  <c r="AJ26" i="5"/>
  <c r="AJ24" i="5"/>
  <c r="AJ22" i="5"/>
  <c r="AJ20" i="5"/>
  <c r="AJ18" i="5"/>
  <c r="AJ16" i="5"/>
  <c r="AJ14" i="5"/>
  <c r="AJ12" i="5"/>
  <c r="AJ10" i="5"/>
  <c r="Z106" i="5"/>
  <c r="Z104" i="5"/>
  <c r="Z102" i="5"/>
  <c r="Z90" i="5"/>
  <c r="Z108" i="5"/>
  <c r="Z98" i="5"/>
  <c r="Z96" i="5"/>
  <c r="Z94" i="5"/>
  <c r="Z92" i="5"/>
  <c r="Z85" i="5"/>
  <c r="Z27" i="5"/>
  <c r="Z29" i="5"/>
  <c r="Z86" i="5"/>
  <c r="AE106" i="5"/>
  <c r="Z25" i="5"/>
  <c r="Z23" i="5"/>
  <c r="Z21" i="5"/>
  <c r="Z17" i="5"/>
  <c r="Z15" i="5"/>
  <c r="Z13" i="5"/>
  <c r="Z11" i="5"/>
  <c r="X36" i="5"/>
  <c r="Y36" i="5"/>
  <c r="X112" i="5"/>
  <c r="Y112" i="5"/>
  <c r="AE103" i="5"/>
  <c r="AE99" i="5"/>
  <c r="AE95" i="5"/>
  <c r="AE93" i="5"/>
  <c r="AE91" i="5"/>
  <c r="AE89" i="5"/>
  <c r="AE87" i="5"/>
  <c r="Z9" i="5"/>
  <c r="Z30" i="5"/>
  <c r="Z28" i="5"/>
  <c r="Z26" i="5"/>
  <c r="Z24" i="5"/>
  <c r="Z22" i="5"/>
  <c r="Z20" i="5"/>
  <c r="Z18" i="5"/>
  <c r="Z16" i="5"/>
  <c r="Z14" i="5"/>
  <c r="Z12" i="5"/>
  <c r="Z10" i="5"/>
  <c r="Z107" i="5"/>
  <c r="Z105" i="5"/>
  <c r="Z103" i="5"/>
  <c r="Z101" i="5"/>
  <c r="Z99" i="5"/>
  <c r="Z97" i="5"/>
  <c r="Z95" i="5"/>
  <c r="Z93" i="5"/>
  <c r="Z91" i="5"/>
  <c r="Z89" i="5"/>
  <c r="Z87" i="5"/>
  <c r="AE102" i="5"/>
  <c r="AE100" i="5"/>
  <c r="AE98" i="5"/>
  <c r="AE92" i="5"/>
  <c r="AE90" i="5"/>
  <c r="AE88" i="5"/>
  <c r="AE96" i="5"/>
  <c r="AE104" i="5"/>
  <c r="AE101" i="5"/>
  <c r="AE97" i="5"/>
  <c r="AE94" i="5"/>
  <c r="AE85" i="5"/>
  <c r="AF112" i="5"/>
  <c r="AE108" i="5"/>
  <c r="AC112" i="5"/>
  <c r="AE86" i="5"/>
  <c r="AD112" i="5"/>
  <c r="G6" i="1"/>
  <c r="K6" i="1"/>
  <c r="AC114" i="5" l="1"/>
  <c r="Y114" i="5"/>
  <c r="X114" i="5"/>
  <c r="AE112" i="5"/>
  <c r="AD114" i="5"/>
  <c r="D112" i="5" l="1"/>
  <c r="F112" i="5" l="1"/>
  <c r="F74" i="21" l="1"/>
  <c r="D74" i="11" l="1"/>
  <c r="D74" i="8"/>
  <c r="K36" i="7" l="1"/>
  <c r="K36" i="8" l="1"/>
  <c r="L36" i="8"/>
  <c r="N36" i="8"/>
  <c r="M36" i="8" l="1"/>
  <c r="A3" i="20" l="1"/>
  <c r="A2" i="20"/>
  <c r="A3" i="21"/>
  <c r="A2" i="21"/>
  <c r="A3" i="22"/>
  <c r="A2" i="22"/>
  <c r="A3" i="7"/>
  <c r="A2" i="7"/>
  <c r="A3" i="11"/>
  <c r="A2" i="11"/>
  <c r="A3" i="8"/>
  <c r="A2" i="8"/>
  <c r="A3" i="4"/>
  <c r="A2" i="4"/>
  <c r="A3" i="6"/>
  <c r="A2" i="6"/>
  <c r="S93" i="22"/>
  <c r="F36" i="8"/>
  <c r="C82" i="1"/>
  <c r="G82" i="1"/>
  <c r="K44" i="1"/>
  <c r="G44" i="1"/>
  <c r="C44" i="1"/>
  <c r="P74" i="21"/>
  <c r="N74" i="21"/>
  <c r="N74" i="8"/>
  <c r="F74" i="5"/>
  <c r="C74" i="11"/>
  <c r="N36" i="11"/>
  <c r="J36" i="8"/>
  <c r="H36" i="8"/>
  <c r="P112" i="5"/>
  <c r="L112" i="8"/>
  <c r="K112" i="8"/>
  <c r="J74" i="8"/>
  <c r="D74" i="20"/>
  <c r="P36" i="8"/>
  <c r="O36" i="8"/>
  <c r="C9" i="1"/>
  <c r="D9" i="1"/>
  <c r="G9" i="1"/>
  <c r="H9" i="1"/>
  <c r="J9" i="1"/>
  <c r="K9" i="1"/>
  <c r="L36" i="1"/>
  <c r="C47" i="1"/>
  <c r="D47" i="1"/>
  <c r="F47" i="1"/>
  <c r="G47" i="1"/>
  <c r="H47" i="1"/>
  <c r="K47" i="1"/>
  <c r="L47" i="1"/>
  <c r="D85" i="1"/>
  <c r="F85" i="1"/>
  <c r="G85" i="1"/>
  <c r="H85" i="1"/>
  <c r="J85" i="1"/>
  <c r="S9" i="22"/>
  <c r="S47" i="22" s="1"/>
  <c r="T9" i="22"/>
  <c r="T47" i="22" s="1"/>
  <c r="V9" i="22"/>
  <c r="V47" i="22" s="1"/>
  <c r="S10" i="22"/>
  <c r="S48" i="22" s="1"/>
  <c r="T10" i="22"/>
  <c r="T48" i="22" s="1"/>
  <c r="V10" i="22"/>
  <c r="V48" i="22" s="1"/>
  <c r="S11" i="22"/>
  <c r="S49" i="22" s="1"/>
  <c r="T11" i="22"/>
  <c r="V11" i="22"/>
  <c r="V49" i="22" s="1"/>
  <c r="S12" i="22"/>
  <c r="S50" i="22" s="1"/>
  <c r="T12" i="22"/>
  <c r="T50" i="22" s="1"/>
  <c r="V12" i="22"/>
  <c r="V50" i="22" s="1"/>
  <c r="S13" i="22"/>
  <c r="S51" i="22" s="1"/>
  <c r="T13" i="22"/>
  <c r="T51" i="22" s="1"/>
  <c r="V13" i="22"/>
  <c r="V51" i="22" s="1"/>
  <c r="S14" i="22"/>
  <c r="S52" i="22" s="1"/>
  <c r="T14" i="22"/>
  <c r="T52" i="22" s="1"/>
  <c r="V14" i="22"/>
  <c r="V52" i="22" s="1"/>
  <c r="S15" i="22"/>
  <c r="S53" i="22" s="1"/>
  <c r="T15" i="22"/>
  <c r="T53" i="22" s="1"/>
  <c r="V15" i="22"/>
  <c r="V53" i="22" s="1"/>
  <c r="S16" i="22"/>
  <c r="S54" i="22" s="1"/>
  <c r="T16" i="22"/>
  <c r="T54" i="22" s="1"/>
  <c r="V16" i="22"/>
  <c r="V54" i="22" s="1"/>
  <c r="S17" i="22"/>
  <c r="S55" i="22" s="1"/>
  <c r="T17" i="22"/>
  <c r="T55" i="22" s="1"/>
  <c r="V17" i="22"/>
  <c r="V55" i="22" s="1"/>
  <c r="S18" i="22"/>
  <c r="S56" i="22" s="1"/>
  <c r="T18" i="22"/>
  <c r="T56" i="22" s="1"/>
  <c r="V18" i="22"/>
  <c r="V56" i="22" s="1"/>
  <c r="S19" i="22"/>
  <c r="S57" i="22" s="1"/>
  <c r="T19" i="22"/>
  <c r="T57" i="22" s="1"/>
  <c r="V19" i="22"/>
  <c r="V57" i="22" s="1"/>
  <c r="S20" i="22"/>
  <c r="S58" i="22" s="1"/>
  <c r="T20" i="22"/>
  <c r="T58" i="22" s="1"/>
  <c r="V20" i="22"/>
  <c r="V58" i="22" s="1"/>
  <c r="S21" i="22"/>
  <c r="S59" i="22" s="1"/>
  <c r="T21" i="22"/>
  <c r="T59" i="22" s="1"/>
  <c r="V21" i="22"/>
  <c r="V59" i="22" s="1"/>
  <c r="S22" i="22"/>
  <c r="S60" i="22" s="1"/>
  <c r="T22" i="22"/>
  <c r="T60" i="22" s="1"/>
  <c r="V22" i="22"/>
  <c r="V60" i="22" s="1"/>
  <c r="S23" i="22"/>
  <c r="S61" i="22" s="1"/>
  <c r="T23" i="22"/>
  <c r="T61" i="22" s="1"/>
  <c r="V23" i="22"/>
  <c r="V61" i="22" s="1"/>
  <c r="S24" i="22"/>
  <c r="S62" i="22" s="1"/>
  <c r="T24" i="22"/>
  <c r="T62" i="22" s="1"/>
  <c r="V24" i="22"/>
  <c r="V62" i="22" s="1"/>
  <c r="S25" i="22"/>
  <c r="S63" i="22" s="1"/>
  <c r="T25" i="22"/>
  <c r="T63" i="22" s="1"/>
  <c r="V25" i="22"/>
  <c r="V63" i="22" s="1"/>
  <c r="S26" i="22"/>
  <c r="S64" i="22" s="1"/>
  <c r="T26" i="22"/>
  <c r="T64" i="22" s="1"/>
  <c r="V26" i="22"/>
  <c r="V64" i="22" s="1"/>
  <c r="S27" i="22"/>
  <c r="S65" i="22" s="1"/>
  <c r="T27" i="22"/>
  <c r="T65" i="22" s="1"/>
  <c r="V27" i="22"/>
  <c r="V65" i="22" s="1"/>
  <c r="S28" i="22"/>
  <c r="S66" i="22" s="1"/>
  <c r="T28" i="22"/>
  <c r="T66" i="22" s="1"/>
  <c r="V28" i="22"/>
  <c r="V66" i="22" s="1"/>
  <c r="S29" i="22"/>
  <c r="S67" i="22" s="1"/>
  <c r="T29" i="22"/>
  <c r="T67" i="22" s="1"/>
  <c r="V29" i="22"/>
  <c r="V67" i="22" s="1"/>
  <c r="S30" i="22"/>
  <c r="S68" i="22" s="1"/>
  <c r="T30" i="22"/>
  <c r="T68" i="22" s="1"/>
  <c r="V30" i="22"/>
  <c r="V68" i="22" s="1"/>
  <c r="S31" i="22"/>
  <c r="S69" i="22" s="1"/>
  <c r="T31" i="22"/>
  <c r="T69" i="22" s="1"/>
  <c r="V31" i="22"/>
  <c r="V69" i="22" s="1"/>
  <c r="S32" i="22"/>
  <c r="S70" i="22" s="1"/>
  <c r="T32" i="22"/>
  <c r="T70" i="22" s="1"/>
  <c r="V32" i="22"/>
  <c r="V70" i="22" s="1"/>
  <c r="S33" i="22"/>
  <c r="S71" i="22" s="1"/>
  <c r="T33" i="22"/>
  <c r="T71" i="22" s="1"/>
  <c r="V33" i="22"/>
  <c r="V71" i="22" s="1"/>
  <c r="S35" i="22"/>
  <c r="S73" i="22" s="1"/>
  <c r="T35" i="22"/>
  <c r="T73" i="22" s="1"/>
  <c r="V35" i="22"/>
  <c r="V73" i="22" s="1"/>
  <c r="C36" i="22"/>
  <c r="D36" i="22"/>
  <c r="F36" i="22"/>
  <c r="G36" i="22"/>
  <c r="H36" i="22"/>
  <c r="J36" i="22"/>
  <c r="K36" i="22"/>
  <c r="L36" i="22"/>
  <c r="N36" i="22"/>
  <c r="O36" i="22"/>
  <c r="P36" i="22"/>
  <c r="R36" i="22"/>
  <c r="C74" i="22"/>
  <c r="D74" i="22"/>
  <c r="F74" i="22"/>
  <c r="G74" i="22"/>
  <c r="H74" i="22"/>
  <c r="J74" i="22"/>
  <c r="K74" i="22"/>
  <c r="L74" i="22"/>
  <c r="N74" i="22"/>
  <c r="O74" i="22"/>
  <c r="P74" i="22"/>
  <c r="R74" i="22"/>
  <c r="S85" i="22"/>
  <c r="T85" i="22"/>
  <c r="V85" i="22"/>
  <c r="S86" i="22"/>
  <c r="S90" i="22"/>
  <c r="T90" i="22"/>
  <c r="S91" i="22"/>
  <c r="T91" i="22"/>
  <c r="S92" i="22"/>
  <c r="T92" i="22"/>
  <c r="T93" i="22"/>
  <c r="S94" i="22"/>
  <c r="T94" i="22"/>
  <c r="S95" i="22"/>
  <c r="T95" i="22"/>
  <c r="S96" i="22"/>
  <c r="T96" i="22"/>
  <c r="S97" i="22"/>
  <c r="T97" i="22"/>
  <c r="S98" i="22"/>
  <c r="T98" i="22"/>
  <c r="S99" i="22"/>
  <c r="T99" i="22"/>
  <c r="S100" i="22"/>
  <c r="T100" i="22"/>
  <c r="V100" i="22"/>
  <c r="S101" i="22"/>
  <c r="T101" i="22"/>
  <c r="V101" i="22"/>
  <c r="S102" i="22"/>
  <c r="T102" i="22"/>
  <c r="V102" i="22"/>
  <c r="S103" i="22"/>
  <c r="T103" i="22"/>
  <c r="V103" i="22"/>
  <c r="S104" i="22"/>
  <c r="T104" i="22"/>
  <c r="V104" i="22"/>
  <c r="S105" i="22"/>
  <c r="T105" i="22"/>
  <c r="V105" i="22"/>
  <c r="S106" i="22"/>
  <c r="T106" i="22"/>
  <c r="V106" i="22"/>
  <c r="S107" i="22"/>
  <c r="T107" i="22"/>
  <c r="V107" i="22"/>
  <c r="S108" i="22"/>
  <c r="T108" i="22"/>
  <c r="V108" i="22"/>
  <c r="C112" i="22"/>
  <c r="D112" i="22"/>
  <c r="F112" i="22"/>
  <c r="G112" i="22"/>
  <c r="H112" i="22"/>
  <c r="J112" i="22"/>
  <c r="K112" i="22"/>
  <c r="L112" i="22"/>
  <c r="N112" i="22"/>
  <c r="O112" i="22"/>
  <c r="P112" i="22"/>
  <c r="R112" i="22"/>
  <c r="S9" i="20"/>
  <c r="S47" i="20" s="1"/>
  <c r="T47" i="20"/>
  <c r="V47" i="20"/>
  <c r="C36" i="20"/>
  <c r="D36" i="20"/>
  <c r="F36" i="20"/>
  <c r="G36" i="20"/>
  <c r="H36" i="20"/>
  <c r="J36" i="20"/>
  <c r="K36" i="20"/>
  <c r="L36" i="20"/>
  <c r="N36" i="20"/>
  <c r="O36" i="20"/>
  <c r="P36" i="20"/>
  <c r="R36" i="20"/>
  <c r="C74" i="20"/>
  <c r="F74" i="20"/>
  <c r="G74" i="20"/>
  <c r="H74" i="20"/>
  <c r="J74" i="20"/>
  <c r="K74" i="20"/>
  <c r="L74" i="20"/>
  <c r="N74" i="20"/>
  <c r="O74" i="20"/>
  <c r="P74" i="20"/>
  <c r="R74" i="20"/>
  <c r="C112" i="20"/>
  <c r="D112" i="20"/>
  <c r="F112" i="20"/>
  <c r="G112" i="20"/>
  <c r="H112" i="20"/>
  <c r="J112" i="20"/>
  <c r="K112" i="20"/>
  <c r="L112" i="20"/>
  <c r="N112" i="20"/>
  <c r="O112" i="20"/>
  <c r="P112" i="20"/>
  <c r="R112" i="20"/>
  <c r="C36" i="21"/>
  <c r="D36" i="21"/>
  <c r="F36" i="21"/>
  <c r="G36" i="21"/>
  <c r="H36" i="21"/>
  <c r="J36" i="21"/>
  <c r="K36" i="21"/>
  <c r="O36" i="21"/>
  <c r="P36" i="21"/>
  <c r="R36" i="21"/>
  <c r="C74" i="21"/>
  <c r="D74" i="21"/>
  <c r="E74" i="21" s="1"/>
  <c r="G74" i="21"/>
  <c r="H74" i="21"/>
  <c r="I74" i="21" s="1"/>
  <c r="K74" i="21"/>
  <c r="L74" i="21"/>
  <c r="O74" i="21"/>
  <c r="R74" i="21"/>
  <c r="C112" i="21"/>
  <c r="D112" i="21"/>
  <c r="F112" i="21"/>
  <c r="G112" i="21"/>
  <c r="H112" i="21"/>
  <c r="J112" i="21"/>
  <c r="K112" i="21"/>
  <c r="L112" i="21"/>
  <c r="N112" i="21"/>
  <c r="O112" i="21"/>
  <c r="P112" i="21"/>
  <c r="R112" i="21"/>
  <c r="C36" i="7"/>
  <c r="D36" i="7"/>
  <c r="F36" i="7"/>
  <c r="G36" i="7"/>
  <c r="H36" i="7"/>
  <c r="J36" i="7"/>
  <c r="L36" i="7"/>
  <c r="N36" i="7"/>
  <c r="O36" i="7"/>
  <c r="P36" i="7"/>
  <c r="R36" i="7"/>
  <c r="C74" i="7"/>
  <c r="D74" i="7"/>
  <c r="F74" i="7"/>
  <c r="G74" i="7"/>
  <c r="H74" i="7"/>
  <c r="J74" i="7"/>
  <c r="K74" i="7"/>
  <c r="L74" i="7"/>
  <c r="N74" i="7"/>
  <c r="O74" i="7"/>
  <c r="P74" i="7"/>
  <c r="R74" i="7"/>
  <c r="C112" i="7"/>
  <c r="D112" i="7"/>
  <c r="F112" i="7"/>
  <c r="G112" i="7"/>
  <c r="H112" i="7"/>
  <c r="J112" i="7"/>
  <c r="K112" i="7"/>
  <c r="L112" i="7"/>
  <c r="N112" i="7"/>
  <c r="P112" i="7"/>
  <c r="R112" i="7"/>
  <c r="C36" i="11"/>
  <c r="D36" i="11"/>
  <c r="F36" i="11"/>
  <c r="G36" i="11"/>
  <c r="H36" i="11"/>
  <c r="J36" i="11"/>
  <c r="K36" i="11"/>
  <c r="L36" i="11"/>
  <c r="O36" i="11"/>
  <c r="P36" i="11"/>
  <c r="R36" i="11"/>
  <c r="G74" i="11"/>
  <c r="J74" i="11"/>
  <c r="K74" i="11"/>
  <c r="L74" i="11"/>
  <c r="N74" i="11"/>
  <c r="O74" i="11"/>
  <c r="P74" i="11"/>
  <c r="C112" i="11"/>
  <c r="D112" i="11"/>
  <c r="G112" i="11"/>
  <c r="H112" i="11"/>
  <c r="J112" i="11"/>
  <c r="K112" i="11"/>
  <c r="L112" i="11"/>
  <c r="N112" i="11"/>
  <c r="P112" i="11"/>
  <c r="C36" i="8"/>
  <c r="D36" i="8"/>
  <c r="G36" i="8"/>
  <c r="C74" i="8"/>
  <c r="G74" i="8"/>
  <c r="H74" i="8"/>
  <c r="K74" i="8"/>
  <c r="L74" i="8"/>
  <c r="O74" i="8"/>
  <c r="P74" i="8"/>
  <c r="C112" i="8"/>
  <c r="D112" i="8"/>
  <c r="G112" i="8"/>
  <c r="H112" i="8"/>
  <c r="O112" i="8"/>
  <c r="P112" i="8"/>
  <c r="R112" i="8"/>
  <c r="C36" i="4"/>
  <c r="D36" i="4"/>
  <c r="F36" i="4"/>
  <c r="G36" i="4"/>
  <c r="H36" i="4"/>
  <c r="K36" i="4"/>
  <c r="L36" i="4"/>
  <c r="O36" i="4"/>
  <c r="R36" i="4"/>
  <c r="C74" i="4"/>
  <c r="D74" i="4"/>
  <c r="G74" i="4"/>
  <c r="H74" i="4"/>
  <c r="K74" i="4"/>
  <c r="L74" i="4"/>
  <c r="N74" i="4"/>
  <c r="O74" i="4"/>
  <c r="R74" i="4"/>
  <c r="C112" i="4"/>
  <c r="D112" i="4"/>
  <c r="F112" i="4"/>
  <c r="G112" i="4"/>
  <c r="H112" i="4"/>
  <c r="J112" i="4"/>
  <c r="K112" i="4"/>
  <c r="L112" i="4"/>
  <c r="N112" i="4"/>
  <c r="O112" i="4"/>
  <c r="P112" i="4"/>
  <c r="R112" i="4"/>
  <c r="C36" i="6"/>
  <c r="D36" i="6"/>
  <c r="F36" i="6"/>
  <c r="G36" i="6"/>
  <c r="H36" i="6"/>
  <c r="J36" i="6"/>
  <c r="K36" i="6"/>
  <c r="L36" i="6"/>
  <c r="N36" i="6"/>
  <c r="O36" i="6"/>
  <c r="P36" i="6"/>
  <c r="R36" i="6"/>
  <c r="C74" i="6"/>
  <c r="D74" i="6"/>
  <c r="F74" i="6"/>
  <c r="G74" i="6"/>
  <c r="H74" i="6"/>
  <c r="J74" i="6"/>
  <c r="K74" i="6"/>
  <c r="L74" i="6"/>
  <c r="N74" i="6"/>
  <c r="O74" i="6"/>
  <c r="P74" i="6"/>
  <c r="R74" i="6"/>
  <c r="C112" i="6"/>
  <c r="D112" i="6"/>
  <c r="F112" i="6"/>
  <c r="G112" i="6"/>
  <c r="H112" i="6"/>
  <c r="J112" i="6"/>
  <c r="K112" i="6"/>
  <c r="L112" i="6"/>
  <c r="N112" i="6"/>
  <c r="O112" i="6"/>
  <c r="P112" i="6"/>
  <c r="D36" i="5"/>
  <c r="F36" i="5"/>
  <c r="G36" i="5"/>
  <c r="K36" i="5"/>
  <c r="L36" i="5"/>
  <c r="O36" i="5"/>
  <c r="P36" i="5"/>
  <c r="R36" i="5"/>
  <c r="C74" i="5"/>
  <c r="D74" i="5"/>
  <c r="G74" i="5"/>
  <c r="H74" i="5"/>
  <c r="L74" i="5"/>
  <c r="N74" i="5"/>
  <c r="O74" i="5"/>
  <c r="C112" i="5"/>
  <c r="E112" i="5"/>
  <c r="G112" i="5"/>
  <c r="H112" i="5"/>
  <c r="J112" i="5"/>
  <c r="L112" i="5"/>
  <c r="N112" i="5"/>
  <c r="R112" i="5"/>
  <c r="N9" i="1"/>
  <c r="N36" i="1" s="1"/>
  <c r="N36" i="4"/>
  <c r="N36" i="21"/>
  <c r="R36" i="8"/>
  <c r="F74" i="4"/>
  <c r="J74" i="4"/>
  <c r="R74" i="5"/>
  <c r="R74" i="8"/>
  <c r="N47" i="1"/>
  <c r="R74" i="11"/>
  <c r="J112" i="8"/>
  <c r="J47" i="1"/>
  <c r="R112" i="6"/>
  <c r="J36" i="5"/>
  <c r="F9" i="1"/>
  <c r="F74" i="8"/>
  <c r="I74" i="22" l="1"/>
  <c r="Q36" i="7"/>
  <c r="M74" i="7"/>
  <c r="M36" i="7"/>
  <c r="E36" i="8"/>
  <c r="E36" i="4"/>
  <c r="I112" i="8"/>
  <c r="E74" i="6"/>
  <c r="I112" i="7"/>
  <c r="I112" i="6"/>
  <c r="M112" i="7"/>
  <c r="M36" i="1"/>
  <c r="M112" i="6"/>
  <c r="Q36" i="21"/>
  <c r="I36" i="11"/>
  <c r="Q74" i="7"/>
  <c r="M112" i="21"/>
  <c r="M112" i="11"/>
  <c r="E74" i="5"/>
  <c r="Q36" i="8"/>
  <c r="Q36" i="11"/>
  <c r="I47" i="1"/>
  <c r="T36" i="22"/>
  <c r="E36" i="5"/>
  <c r="Q112" i="7"/>
  <c r="S36" i="11"/>
  <c r="I74" i="4"/>
  <c r="M112" i="4"/>
  <c r="Q112" i="8"/>
  <c r="Q112" i="6"/>
  <c r="V74" i="6"/>
  <c r="T36" i="7"/>
  <c r="T74" i="6"/>
  <c r="T36" i="20"/>
  <c r="M36" i="21"/>
  <c r="M74" i="21"/>
  <c r="T36" i="21"/>
  <c r="T49" i="22"/>
  <c r="E112" i="4"/>
  <c r="E112" i="7"/>
  <c r="E36" i="11"/>
  <c r="M74" i="6"/>
  <c r="E36" i="6"/>
  <c r="M36" i="4"/>
  <c r="M36" i="11"/>
  <c r="E36" i="21"/>
  <c r="E74" i="4"/>
  <c r="V36" i="7"/>
  <c r="M112" i="5"/>
  <c r="I112" i="11"/>
  <c r="I112" i="21"/>
  <c r="E85" i="1"/>
  <c r="E9" i="1"/>
  <c r="T112" i="22"/>
  <c r="E112" i="21"/>
  <c r="T112" i="7"/>
  <c r="J112" i="1"/>
  <c r="T112" i="21"/>
  <c r="S112" i="7"/>
  <c r="S112" i="11"/>
  <c r="M47" i="1"/>
  <c r="Q74" i="4"/>
  <c r="M9" i="1"/>
  <c r="S112" i="8"/>
  <c r="Q74" i="21"/>
  <c r="D112" i="1"/>
  <c r="Q74" i="11"/>
  <c r="S112" i="22"/>
  <c r="S36" i="7"/>
  <c r="T36" i="8"/>
  <c r="I36" i="21"/>
  <c r="V112" i="22"/>
  <c r="I74" i="8"/>
  <c r="K36" i="1"/>
  <c r="I74" i="6"/>
  <c r="S112" i="20"/>
  <c r="C112" i="1"/>
  <c r="Q36" i="5"/>
  <c r="S36" i="21"/>
  <c r="V36" i="21"/>
  <c r="T112" i="20"/>
  <c r="V36" i="11"/>
  <c r="I36" i="5"/>
  <c r="V112" i="20"/>
  <c r="V36" i="20"/>
  <c r="S36" i="20"/>
  <c r="H74" i="1"/>
  <c r="S36" i="8"/>
  <c r="S74" i="21"/>
  <c r="M74" i="11"/>
  <c r="I74" i="11"/>
  <c r="E74" i="8"/>
  <c r="V36" i="8"/>
  <c r="Q74" i="8"/>
  <c r="I36" i="8"/>
  <c r="T36" i="4"/>
  <c r="E112" i="6"/>
  <c r="Q36" i="6"/>
  <c r="I9" i="1"/>
  <c r="G36" i="1"/>
  <c r="H36" i="1"/>
  <c r="T112" i="6"/>
  <c r="Q74" i="6"/>
  <c r="M36" i="6"/>
  <c r="T36" i="6"/>
  <c r="V36" i="6"/>
  <c r="S36" i="6"/>
  <c r="I36" i="6"/>
  <c r="I112" i="5"/>
  <c r="C36" i="1"/>
  <c r="Q74" i="5"/>
  <c r="S112" i="5"/>
  <c r="E47" i="1"/>
  <c r="M74" i="5"/>
  <c r="U47" i="20"/>
  <c r="G112" i="1"/>
  <c r="H112" i="1"/>
  <c r="S74" i="20"/>
  <c r="T74" i="20"/>
  <c r="I85" i="1"/>
  <c r="S36" i="22"/>
  <c r="V74" i="22"/>
  <c r="V36" i="22"/>
  <c r="S74" i="22"/>
  <c r="S74" i="7"/>
  <c r="V112" i="7"/>
  <c r="S74" i="11"/>
  <c r="T36" i="11"/>
  <c r="S74" i="8"/>
  <c r="S74" i="4"/>
  <c r="S36" i="4"/>
  <c r="L74" i="1"/>
  <c r="K74" i="1"/>
  <c r="M74" i="8"/>
  <c r="T74" i="8"/>
  <c r="M74" i="4"/>
  <c r="Q36" i="4"/>
  <c r="S74" i="6"/>
  <c r="T36" i="5"/>
  <c r="S36" i="5"/>
  <c r="T74" i="5"/>
  <c r="S74" i="5"/>
  <c r="S112" i="21"/>
  <c r="Q112" i="21"/>
  <c r="V112" i="21"/>
  <c r="F112" i="1"/>
  <c r="T112" i="11"/>
  <c r="D74" i="1"/>
  <c r="C74" i="1"/>
  <c r="F74" i="1"/>
  <c r="T112" i="8"/>
  <c r="Q112" i="4"/>
  <c r="D36" i="1"/>
  <c r="T112" i="5"/>
  <c r="Q112" i="5"/>
  <c r="G74" i="1"/>
  <c r="S112" i="4"/>
  <c r="T112" i="4"/>
  <c r="I112" i="4"/>
  <c r="S112" i="6"/>
  <c r="J36" i="1"/>
  <c r="T74" i="22" l="1"/>
  <c r="U74" i="22" s="1"/>
  <c r="U112" i="22"/>
  <c r="T74" i="21"/>
  <c r="V74" i="21"/>
  <c r="T74" i="7"/>
  <c r="U36" i="20"/>
  <c r="U36" i="21"/>
  <c r="V74" i="7"/>
  <c r="U36" i="7"/>
  <c r="T74" i="11"/>
  <c r="U36" i="8"/>
  <c r="U36" i="11"/>
  <c r="U112" i="7"/>
  <c r="T74" i="4"/>
  <c r="I112" i="1"/>
  <c r="U112" i="21"/>
  <c r="V74" i="8"/>
  <c r="U74" i="8" s="1"/>
  <c r="E112" i="1"/>
  <c r="U112" i="20"/>
  <c r="E74" i="1"/>
  <c r="I36" i="1"/>
  <c r="U36" i="6"/>
  <c r="V74" i="20"/>
  <c r="U74" i="20" s="1"/>
  <c r="U74" i="6"/>
  <c r="V112" i="6"/>
  <c r="U112" i="6" s="1"/>
  <c r="U74" i="7" l="1"/>
  <c r="U74" i="21"/>
  <c r="N112" i="8"/>
  <c r="M112" i="8" s="1"/>
  <c r="M34" i="1" l="1"/>
  <c r="J36" i="4"/>
  <c r="I36" i="4" s="1"/>
  <c r="V112" i="4" l="1"/>
  <c r="U112" i="4" s="1"/>
  <c r="V36" i="4"/>
  <c r="U36" i="4" s="1"/>
  <c r="V74" i="4" l="1"/>
  <c r="U74" i="4" s="1"/>
  <c r="F19" i="1"/>
  <c r="E19" i="1" s="1"/>
  <c r="V36" i="5"/>
  <c r="U36" i="5" s="1"/>
  <c r="N36" i="5"/>
  <c r="M36" i="5" l="1"/>
  <c r="AA19" i="5"/>
  <c r="AA36" i="5" l="1"/>
  <c r="AK19" i="5"/>
  <c r="Z19" i="5"/>
  <c r="AJ19" i="5" l="1"/>
  <c r="AK36" i="5"/>
  <c r="AJ36" i="5" s="1"/>
  <c r="Z36" i="5"/>
  <c r="F12" i="1"/>
  <c r="AA88" i="5"/>
  <c r="Z88" i="5" s="1"/>
  <c r="E12" i="1" l="1"/>
  <c r="J74" i="1" l="1"/>
  <c r="I74" i="1" s="1"/>
  <c r="V112" i="8"/>
  <c r="U112" i="8" s="1"/>
  <c r="F112" i="8" l="1"/>
  <c r="E112" i="8" s="1"/>
  <c r="N69" i="1"/>
  <c r="F112" i="11" l="1"/>
  <c r="E112" i="11" s="1"/>
  <c r="M69" i="1"/>
  <c r="N70" i="1"/>
  <c r="M70" i="1" s="1"/>
  <c r="N58" i="1"/>
  <c r="M58" i="1" s="1"/>
  <c r="F74" i="11"/>
  <c r="E74" i="11" s="1"/>
  <c r="V74" i="11" l="1"/>
  <c r="U74" i="11" s="1"/>
  <c r="V74" i="5" l="1"/>
  <c r="U74" i="5" s="1"/>
  <c r="J74" i="5"/>
  <c r="I74" i="5" s="1"/>
  <c r="AA100" i="5"/>
  <c r="F24" i="1"/>
  <c r="V112" i="5" l="1"/>
  <c r="U112" i="5" s="1"/>
  <c r="F36" i="1"/>
  <c r="E36" i="1" s="1"/>
  <c r="E24" i="1"/>
  <c r="Z100" i="5"/>
  <c r="AA112" i="5"/>
  <c r="Z112" i="5" l="1"/>
  <c r="AA114" i="5"/>
  <c r="Z114" i="5" s="1"/>
  <c r="AF114" i="5"/>
  <c r="AE114" i="5" s="1"/>
  <c r="N68" i="1"/>
  <c r="M68" i="1" s="1"/>
  <c r="R112" i="11"/>
  <c r="Q112" i="11" s="1"/>
  <c r="N67" i="1"/>
  <c r="M67" i="1" s="1"/>
  <c r="N74" i="1" l="1"/>
  <c r="M74" i="1" s="1"/>
  <c r="V112" i="11"/>
  <c r="U112" i="11" s="1"/>
</calcChain>
</file>

<file path=xl/sharedStrings.xml><?xml version="1.0" encoding="utf-8"?>
<sst xmlns="http://schemas.openxmlformats.org/spreadsheetml/2006/main" count="2573" uniqueCount="114">
  <si>
    <t>Tanam</t>
  </si>
  <si>
    <t>Panen</t>
  </si>
  <si>
    <t>Produksi</t>
  </si>
  <si>
    <t>(ha)</t>
  </si>
  <si>
    <t>(ku/ha)</t>
  </si>
  <si>
    <t>JUMLAH</t>
  </si>
  <si>
    <t>JAGUNG</t>
  </si>
  <si>
    <t xml:space="preserve">KACANG TANAH </t>
  </si>
  <si>
    <t>Banjarsari</t>
  </si>
  <si>
    <t xml:space="preserve">Lakbok </t>
  </si>
  <si>
    <t>Cidolog</t>
  </si>
  <si>
    <t xml:space="preserve">Cisaga </t>
  </si>
  <si>
    <t xml:space="preserve">Tambaksari </t>
  </si>
  <si>
    <t>Rancah</t>
  </si>
  <si>
    <t>Rajadesa</t>
  </si>
  <si>
    <t>Sukadana</t>
  </si>
  <si>
    <t>Ciamis</t>
  </si>
  <si>
    <t>Cikoneng</t>
  </si>
  <si>
    <t>Cihaurbeuti</t>
  </si>
  <si>
    <t>Cipaku</t>
  </si>
  <si>
    <t>Jatinagara</t>
  </si>
  <si>
    <t xml:space="preserve">Panawangan </t>
  </si>
  <si>
    <t>Panjalu</t>
  </si>
  <si>
    <t>Panumbangan</t>
  </si>
  <si>
    <t>Baregbeg</t>
  </si>
  <si>
    <t>Lumbung</t>
  </si>
  <si>
    <t>Purwadadi</t>
  </si>
  <si>
    <t>Sukamantri</t>
  </si>
  <si>
    <t>Sadananya</t>
  </si>
  <si>
    <t>Cimaragas</t>
  </si>
  <si>
    <t>Cijeungjing</t>
  </si>
  <si>
    <t>Protas</t>
  </si>
  <si>
    <t xml:space="preserve">Sindangkasih </t>
  </si>
  <si>
    <t xml:space="preserve">KACANG HIJAU </t>
  </si>
  <si>
    <t xml:space="preserve">UBI JALAR </t>
  </si>
  <si>
    <t>JANUARI</t>
  </si>
  <si>
    <t>FEBRUARI</t>
  </si>
  <si>
    <t>MARET</t>
  </si>
  <si>
    <t>J A G U N G</t>
  </si>
  <si>
    <t>AGUSTUS</t>
  </si>
  <si>
    <t>SEPTEMBER</t>
  </si>
  <si>
    <t>OKTOBER</t>
  </si>
  <si>
    <t>NOPEMBER</t>
  </si>
  <si>
    <t>DESEMBER</t>
  </si>
  <si>
    <t>KACANG HIJAU</t>
  </si>
  <si>
    <t>UBI KAYU</t>
  </si>
  <si>
    <t>(ton)</t>
  </si>
  <si>
    <t>(Ton)</t>
  </si>
  <si>
    <t>TALAS</t>
  </si>
  <si>
    <t>GANYONG</t>
  </si>
  <si>
    <t>UBI JALAR</t>
  </si>
  <si>
    <t>APRIL</t>
  </si>
  <si>
    <t>MEI</t>
  </si>
  <si>
    <t>JUNI</t>
  </si>
  <si>
    <t>JULI</t>
  </si>
  <si>
    <t>JML JAN - APRIL</t>
  </si>
  <si>
    <t xml:space="preserve">Pamarican </t>
  </si>
  <si>
    <t>JML JANUARI - AGUSTUS</t>
  </si>
  <si>
    <t>JML JANUARI - DESEMBER</t>
  </si>
  <si>
    <t>Kawali</t>
  </si>
  <si>
    <t xml:space="preserve"> </t>
  </si>
  <si>
    <t>Tabel : 8</t>
  </si>
  <si>
    <t>Tabel : 9</t>
  </si>
  <si>
    <t>Tabel : 10</t>
  </si>
  <si>
    <t>Tabel : 11</t>
  </si>
  <si>
    <t>Tabel : 12</t>
  </si>
  <si>
    <t>Tabel : 13</t>
  </si>
  <si>
    <t>Tabel : 14</t>
  </si>
  <si>
    <t>Tabel : 15</t>
  </si>
  <si>
    <t>Tabel : 16</t>
  </si>
  <si>
    <t>Realisasi Tanam, Panen, Produktivitas dan Produksi Palawija</t>
  </si>
  <si>
    <t>Rekap Realisasi Tanam, Panen, Produktivitas dan Produksi Palawija</t>
  </si>
  <si>
    <t>Pamarican</t>
  </si>
  <si>
    <t>Cisaga</t>
  </si>
  <si>
    <t>Lakbok</t>
  </si>
  <si>
    <t>`</t>
  </si>
  <si>
    <t>NO</t>
  </si>
  <si>
    <t>KECAMATAN</t>
  </si>
  <si>
    <t>lahan sawah</t>
  </si>
  <si>
    <t>lahan darat</t>
  </si>
  <si>
    <t>APRIL - SEPTEMBER</t>
  </si>
  <si>
    <t>ha</t>
  </si>
  <si>
    <t>ku/ha</t>
  </si>
  <si>
    <t>Ton</t>
  </si>
  <si>
    <t>JANUARI - MARET</t>
  </si>
  <si>
    <t>OKTOBER - DESEMBER</t>
  </si>
  <si>
    <t>JUMLAH OKTOBER - MARET</t>
  </si>
  <si>
    <t>KEDELAI</t>
  </si>
  <si>
    <t>Banjaranyar</t>
  </si>
  <si>
    <t>OKTOBER - DESEMBER 2017</t>
  </si>
  <si>
    <t>Lanjutan Tabel : 9.1. Realisasi Palawija Tahun 2019</t>
  </si>
  <si>
    <t>Lanjutan Tabel : 9.2. Realisasi Palawija Tahun 2019</t>
  </si>
  <si>
    <t>-</t>
  </si>
  <si>
    <t>Lanjutan Tabel : 10.1. Realisasi Palawija Tahun 2020</t>
  </si>
  <si>
    <t>Lanjutan Tabel : 11.2. Realisasi Palawija Tahun 2020</t>
  </si>
  <si>
    <t>Lanjutan Tabel : 11.1. Realisasi Palawija Tahun 2020</t>
  </si>
  <si>
    <t>Lanjutan Tabel : 14.2. Realisasi Palawija Tahun 2020</t>
  </si>
  <si>
    <t>Lanjutan Tabel : 14.1. Realisasi Palawija Tahun 2020</t>
  </si>
  <si>
    <t>Lanjutan Tabel : 13.2. Realisasi Palawija Tahun 2020</t>
  </si>
  <si>
    <t>Lanjutan Tabel : 13.1. Realisasi Palawija Tahun 2020</t>
  </si>
  <si>
    <t>Lanjutan Tabel : 12.2. Realisasi Palawija Tahun 2020</t>
  </si>
  <si>
    <t>Lanjutan Tabel : 12.1. Realisasi Palawija Tahun 2020</t>
  </si>
  <si>
    <t>Lanjutan Tabel : 15.2. Realisasi Palawija Tahun 2020</t>
  </si>
  <si>
    <t>Lanjutan Tabel : 15.1. Realisasi Palawija Tahun 2020</t>
  </si>
  <si>
    <t>Lanjutan Tabel : 16.2. Realisasi Palawija Tahun 2020</t>
  </si>
  <si>
    <t>Lanjutan Tabel : 16.1. Realisasi Palawija Tahun 2020</t>
  </si>
  <si>
    <t xml:space="preserve"> Tahun 2021 di Kabupaten Ciamis</t>
  </si>
  <si>
    <t>Per Bulan Tahun 2021 di Kabupaten Ciamis</t>
  </si>
  <si>
    <t>Lanjutan Tabel : 8.1. Rekap Realisasi Palawija Tahun 2021</t>
  </si>
  <si>
    <t>Lanjutan Tabel : 8.2. Rekap Realisasi Palawija Tahun 2021</t>
  </si>
  <si>
    <t>UMBI LAINNYA</t>
  </si>
  <si>
    <t xml:space="preserve">                                           </t>
  </si>
  <si>
    <t>,</t>
  </si>
  <si>
    <t>JANUARI -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</si>
</sst>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_);_(@_)"/>
    <numFmt numFmtId="166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3">
    <xf numFmtId="0" fontId="0" fillId="0" borderId="0" xfId="0"/>
    <xf numFmtId="41" fontId="2" fillId="0" borderId="0" xfId="2" applyFont="1" applyAlignment="1">
      <alignment horizontal="center" vertical="center"/>
    </xf>
    <xf numFmtId="41" fontId="5" fillId="0" borderId="30" xfId="2" applyFont="1" applyBorder="1" applyAlignment="1">
      <alignment horizontal="center" vertical="center"/>
    </xf>
    <xf numFmtId="41" fontId="5" fillId="0" borderId="32" xfId="2" applyFont="1" applyBorder="1" applyAlignment="1">
      <alignment horizontal="center" vertical="center"/>
    </xf>
    <xf numFmtId="164" fontId="5" fillId="0" borderId="32" xfId="2" applyNumberFormat="1" applyFont="1" applyBorder="1" applyAlignment="1">
      <alignment horizontal="center" vertical="center"/>
    </xf>
    <xf numFmtId="164" fontId="5" fillId="0" borderId="34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1" fontId="5" fillId="0" borderId="31" xfId="2" applyFont="1" applyBorder="1" applyAlignment="1">
      <alignment horizontal="center" vertical="center"/>
    </xf>
    <xf numFmtId="41" fontId="5" fillId="0" borderId="34" xfId="2" applyFont="1" applyBorder="1" applyAlignment="1">
      <alignment horizontal="center" vertical="center"/>
    </xf>
    <xf numFmtId="41" fontId="5" fillId="0" borderId="39" xfId="2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3" xfId="2" applyNumberFormat="1" applyFont="1" applyBorder="1" applyAlignment="1">
      <alignment horizontal="center" vertical="center"/>
    </xf>
    <xf numFmtId="0" fontId="3" fillId="0" borderId="7" xfId="2" applyNumberFormat="1" applyFont="1" applyBorder="1" applyAlignment="1">
      <alignment horizontal="center" vertical="center"/>
    </xf>
    <xf numFmtId="0" fontId="3" fillId="0" borderId="4" xfId="2" applyNumberFormat="1" applyFont="1" applyBorder="1" applyAlignment="1">
      <alignment horizontal="center" vertical="center"/>
    </xf>
    <xf numFmtId="0" fontId="3" fillId="0" borderId="5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22" xfId="2" applyNumberFormat="1" applyFont="1" applyBorder="1" applyAlignment="1">
      <alignment horizontal="center" vertical="center"/>
    </xf>
    <xf numFmtId="0" fontId="3" fillId="0" borderId="21" xfId="2" applyNumberFormat="1" applyFont="1" applyBorder="1" applyAlignment="1">
      <alignment horizontal="center" vertical="center"/>
    </xf>
    <xf numFmtId="0" fontId="3" fillId="0" borderId="25" xfId="2" applyNumberFormat="1" applyFont="1" applyBorder="1" applyAlignment="1">
      <alignment horizontal="center" vertical="center"/>
    </xf>
    <xf numFmtId="41" fontId="3" fillId="0" borderId="24" xfId="2" applyFont="1" applyBorder="1" applyAlignment="1">
      <alignment horizontal="center" vertical="center"/>
    </xf>
    <xf numFmtId="41" fontId="3" fillId="0" borderId="12" xfId="2" applyFont="1" applyBorder="1" applyAlignment="1">
      <alignment horizontal="right" vertical="center"/>
    </xf>
    <xf numFmtId="41" fontId="3" fillId="0" borderId="10" xfId="2" applyFont="1" applyBorder="1" applyAlignment="1">
      <alignment horizontal="right" vertical="center"/>
    </xf>
    <xf numFmtId="164" fontId="3" fillId="0" borderId="10" xfId="2" applyNumberFormat="1" applyFont="1" applyBorder="1" applyAlignment="1">
      <alignment horizontal="right" vertical="center"/>
    </xf>
    <xf numFmtId="41" fontId="3" fillId="0" borderId="14" xfId="2" applyFont="1" applyBorder="1" applyAlignment="1">
      <alignment horizontal="right" vertical="center"/>
    </xf>
    <xf numFmtId="41" fontId="3" fillId="0" borderId="23" xfId="2" applyFont="1" applyBorder="1" applyAlignment="1">
      <alignment horizontal="right" vertical="center"/>
    </xf>
    <xf numFmtId="41" fontId="3" fillId="0" borderId="0" xfId="2" applyFont="1" applyAlignment="1">
      <alignment vertical="center"/>
    </xf>
    <xf numFmtId="41" fontId="3" fillId="0" borderId="0" xfId="2" applyFont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41" fontId="2" fillId="0" borderId="0" xfId="2" applyFont="1" applyAlignment="1">
      <alignment horizontal="right" vertical="center"/>
    </xf>
    <xf numFmtId="164" fontId="2" fillId="0" borderId="0" xfId="2" applyNumberFormat="1" applyFont="1" applyAlignment="1">
      <alignment horizontal="right" vertical="center"/>
    </xf>
    <xf numFmtId="164" fontId="3" fillId="0" borderId="15" xfId="2" applyNumberFormat="1" applyFont="1" applyBorder="1" applyAlignment="1">
      <alignment horizontal="right" vertical="center"/>
    </xf>
    <xf numFmtId="41" fontId="3" fillId="0" borderId="13" xfId="2" applyFont="1" applyBorder="1" applyAlignment="1">
      <alignment horizontal="right" vertical="center"/>
    </xf>
    <xf numFmtId="41" fontId="3" fillId="0" borderId="15" xfId="2" applyFont="1" applyBorder="1" applyAlignment="1">
      <alignment horizontal="right" vertical="center"/>
    </xf>
    <xf numFmtId="41" fontId="3" fillId="0" borderId="40" xfId="2" applyFont="1" applyBorder="1" applyAlignment="1">
      <alignment horizontal="right" vertical="center"/>
    </xf>
    <xf numFmtId="41" fontId="5" fillId="0" borderId="0" xfId="2" applyFont="1" applyAlignment="1">
      <alignment vertical="center"/>
    </xf>
    <xf numFmtId="41" fontId="5" fillId="0" borderId="0" xfId="2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36" xfId="0" applyFont="1" applyBorder="1" applyAlignment="1">
      <alignment vertical="center"/>
    </xf>
    <xf numFmtId="41" fontId="5" fillId="0" borderId="33" xfId="2" applyFont="1" applyBorder="1" applyAlignment="1">
      <alignment horizontal="center" vertical="center"/>
    </xf>
    <xf numFmtId="0" fontId="3" fillId="0" borderId="0" xfId="2" applyNumberFormat="1" applyFont="1" applyAlignment="1">
      <alignment horizontal="center" vertical="center"/>
    </xf>
    <xf numFmtId="0" fontId="5" fillId="0" borderId="8" xfId="2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3" fillId="0" borderId="8" xfId="2" applyNumberFormat="1" applyFont="1" applyBorder="1" applyAlignment="1">
      <alignment horizontal="center" vertical="center"/>
    </xf>
    <xf numFmtId="41" fontId="3" fillId="0" borderId="8" xfId="2" applyFont="1" applyBorder="1" applyAlignment="1">
      <alignment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1" fontId="8" fillId="0" borderId="8" xfId="2" applyFont="1" applyBorder="1" applyAlignment="1">
      <alignment vertical="center"/>
    </xf>
    <xf numFmtId="41" fontId="8" fillId="0" borderId="0" xfId="2" applyFont="1" applyAlignment="1">
      <alignment vertical="center"/>
    </xf>
    <xf numFmtId="164" fontId="8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41" fontId="8" fillId="0" borderId="0" xfId="2" applyFont="1" applyAlignment="1">
      <alignment horizontal="right" vertical="center"/>
    </xf>
    <xf numFmtId="164" fontId="8" fillId="0" borderId="0" xfId="2" applyNumberFormat="1" applyFont="1" applyAlignment="1">
      <alignment horizontal="right" vertical="center"/>
    </xf>
    <xf numFmtId="0" fontId="3" fillId="0" borderId="9" xfId="2" applyNumberFormat="1" applyFont="1" applyBorder="1" applyAlignment="1">
      <alignment vertical="center"/>
    </xf>
    <xf numFmtId="0" fontId="3" fillId="0" borderId="11" xfId="2" applyNumberFormat="1" applyFont="1" applyBorder="1" applyAlignment="1">
      <alignment vertical="center"/>
    </xf>
    <xf numFmtId="41" fontId="3" fillId="0" borderId="9" xfId="2" applyFont="1" applyBorder="1" applyAlignment="1">
      <alignment horizontal="right" vertical="center"/>
    </xf>
    <xf numFmtId="41" fontId="3" fillId="0" borderId="17" xfId="2" applyFont="1" applyBorder="1" applyAlignment="1">
      <alignment horizontal="right" vertical="center"/>
    </xf>
    <xf numFmtId="43" fontId="3" fillId="0" borderId="10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3" fontId="3" fillId="0" borderId="29" xfId="1" applyFont="1" applyBorder="1" applyAlignment="1">
      <alignment horizontal="right" vertical="center"/>
    </xf>
    <xf numFmtId="41" fontId="3" fillId="0" borderId="37" xfId="2" applyFont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41" fontId="3" fillId="0" borderId="47" xfId="2" applyFont="1" applyBorder="1" applyAlignment="1">
      <alignment horizontal="right" vertical="center"/>
    </xf>
    <xf numFmtId="43" fontId="3" fillId="0" borderId="0" xfId="1" applyFont="1" applyAlignment="1">
      <alignment vertical="center"/>
    </xf>
    <xf numFmtId="41" fontId="3" fillId="0" borderId="28" xfId="2" applyFont="1" applyBorder="1" applyAlignment="1">
      <alignment horizontal="right" vertical="center"/>
    </xf>
    <xf numFmtId="41" fontId="3" fillId="0" borderId="29" xfId="2" applyFont="1" applyBorder="1" applyAlignment="1">
      <alignment horizontal="right" vertical="center"/>
    </xf>
    <xf numFmtId="41" fontId="3" fillId="0" borderId="12" xfId="2" applyFont="1" applyBorder="1" applyAlignment="1">
      <alignment horizontal="center" vertical="center"/>
    </xf>
    <xf numFmtId="41" fontId="3" fillId="0" borderId="12" xfId="2" quotePrefix="1" applyFont="1" applyBorder="1" applyAlignment="1">
      <alignment horizontal="center" vertical="center"/>
    </xf>
    <xf numFmtId="41" fontId="3" fillId="0" borderId="10" xfId="2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41" fontId="3" fillId="0" borderId="19" xfId="2" applyFont="1" applyBorder="1" applyAlignment="1">
      <alignment horizontal="center" vertical="center"/>
    </xf>
    <xf numFmtId="41" fontId="3" fillId="0" borderId="13" xfId="2" applyFont="1" applyBorder="1" applyAlignment="1">
      <alignment horizontal="center" vertical="center"/>
    </xf>
    <xf numFmtId="41" fontId="3" fillId="0" borderId="14" xfId="2" applyFont="1" applyBorder="1" applyAlignment="1">
      <alignment horizontal="center" vertical="center"/>
    </xf>
    <xf numFmtId="41" fontId="3" fillId="0" borderId="15" xfId="2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0" fontId="2" fillId="0" borderId="0" xfId="2" applyNumberFormat="1" applyFont="1" applyAlignment="1">
      <alignment vertical="center"/>
    </xf>
    <xf numFmtId="41" fontId="3" fillId="0" borderId="42" xfId="2" applyFont="1" applyBorder="1" applyAlignment="1">
      <alignment horizontal="center" vertical="center"/>
    </xf>
    <xf numFmtId="41" fontId="3" fillId="0" borderId="9" xfId="2" applyFont="1" applyBorder="1" applyAlignment="1">
      <alignment horizontal="center" vertical="center"/>
    </xf>
    <xf numFmtId="41" fontId="3" fillId="0" borderId="43" xfId="2" applyFont="1" applyBorder="1" applyAlignment="1">
      <alignment horizontal="right" vertical="center"/>
    </xf>
    <xf numFmtId="164" fontId="3" fillId="0" borderId="43" xfId="2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1" fontId="3" fillId="0" borderId="16" xfId="2" applyFont="1" applyBorder="1" applyAlignment="1">
      <alignment horizontal="right" vertical="center"/>
    </xf>
    <xf numFmtId="41" fontId="3" fillId="0" borderId="41" xfId="2" applyFont="1" applyBorder="1" applyAlignment="1">
      <alignment horizontal="right" vertical="center"/>
    </xf>
    <xf numFmtId="0" fontId="3" fillId="0" borderId="0" xfId="2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3" fillId="0" borderId="10" xfId="2" quotePrefix="1" applyNumberFormat="1" applyFont="1" applyBorder="1" applyAlignment="1">
      <alignment horizontal="center" vertical="center"/>
    </xf>
    <xf numFmtId="41" fontId="3" fillId="0" borderId="47" xfId="2" applyFont="1" applyBorder="1" applyAlignment="1">
      <alignment horizontal="center" vertical="center"/>
    </xf>
    <xf numFmtId="41" fontId="3" fillId="0" borderId="44" xfId="2" applyFont="1" applyBorder="1" applyAlignment="1">
      <alignment horizontal="right" vertical="center"/>
    </xf>
    <xf numFmtId="41" fontId="3" fillId="0" borderId="75" xfId="2" applyFont="1" applyBorder="1" applyAlignment="1">
      <alignment horizontal="right" vertical="center"/>
    </xf>
    <xf numFmtId="41" fontId="3" fillId="0" borderId="43" xfId="2" applyFont="1" applyBorder="1" applyAlignment="1">
      <alignment horizontal="center" vertical="center"/>
    </xf>
    <xf numFmtId="164" fontId="3" fillId="0" borderId="42" xfId="2" applyNumberFormat="1" applyFont="1" applyBorder="1" applyAlignment="1">
      <alignment horizontal="right" vertical="center"/>
    </xf>
    <xf numFmtId="41" fontId="3" fillId="0" borderId="49" xfId="2" applyFont="1" applyBorder="1" applyAlignment="1">
      <alignment horizontal="center" vertical="center"/>
    </xf>
    <xf numFmtId="41" fontId="3" fillId="0" borderId="24" xfId="2" applyFont="1" applyBorder="1" applyAlignment="1">
      <alignment horizontal="right" vertical="center"/>
    </xf>
    <xf numFmtId="41" fontId="3" fillId="0" borderId="78" xfId="2" applyFont="1" applyBorder="1" applyAlignment="1">
      <alignment horizontal="right" vertical="center"/>
    </xf>
    <xf numFmtId="0" fontId="3" fillId="0" borderId="79" xfId="2" applyNumberFormat="1" applyFont="1" applyBorder="1" applyAlignment="1">
      <alignment vertical="center"/>
    </xf>
    <xf numFmtId="164" fontId="3" fillId="0" borderId="29" xfId="2" applyNumberFormat="1" applyFont="1" applyBorder="1" applyAlignment="1">
      <alignment horizontal="right" vertical="center"/>
    </xf>
    <xf numFmtId="41" fontId="3" fillId="0" borderId="80" xfId="2" applyFont="1" applyBorder="1" applyAlignment="1">
      <alignment horizontal="right" vertical="center"/>
    </xf>
    <xf numFmtId="41" fontId="5" fillId="0" borderId="82" xfId="2" applyFont="1" applyBorder="1" applyAlignment="1">
      <alignment horizontal="center" vertical="center"/>
    </xf>
    <xf numFmtId="41" fontId="5" fillId="0" borderId="4" xfId="2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  <xf numFmtId="41" fontId="5" fillId="0" borderId="6" xfId="2" applyFont="1" applyBorder="1" applyAlignment="1">
      <alignment horizontal="center" vertical="center"/>
    </xf>
    <xf numFmtId="41" fontId="5" fillId="0" borderId="5" xfId="2" applyFont="1" applyBorder="1" applyAlignment="1">
      <alignment horizontal="center" vertical="center"/>
    </xf>
    <xf numFmtId="41" fontId="5" fillId="0" borderId="84" xfId="2" applyFont="1" applyBorder="1" applyAlignment="1">
      <alignment horizontal="center" vertical="center"/>
    </xf>
    <xf numFmtId="164" fontId="5" fillId="0" borderId="22" xfId="2" applyNumberFormat="1" applyFont="1" applyBorder="1" applyAlignment="1">
      <alignment horizontal="center" vertical="center"/>
    </xf>
    <xf numFmtId="41" fontId="5" fillId="0" borderId="46" xfId="2" applyFont="1" applyBorder="1" applyAlignment="1">
      <alignment horizontal="center" vertical="center"/>
    </xf>
    <xf numFmtId="41" fontId="5" fillId="0" borderId="22" xfId="2" applyFont="1" applyBorder="1" applyAlignment="1">
      <alignment horizontal="center" vertical="center"/>
    </xf>
    <xf numFmtId="41" fontId="3" fillId="0" borderId="85" xfId="2" applyFont="1" applyBorder="1" applyAlignment="1">
      <alignment horizontal="right" vertical="center"/>
    </xf>
    <xf numFmtId="164" fontId="5" fillId="0" borderId="82" xfId="2" applyNumberFormat="1" applyFont="1" applyBorder="1" applyAlignment="1">
      <alignment horizontal="center" vertical="center"/>
    </xf>
    <xf numFmtId="41" fontId="3" fillId="0" borderId="23" xfId="2" applyFont="1" applyBorder="1" applyAlignment="1">
      <alignment horizontal="center" vertical="center"/>
    </xf>
    <xf numFmtId="41" fontId="5" fillId="0" borderId="4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5" fillId="0" borderId="22" xfId="2" applyFont="1" applyBorder="1" applyAlignment="1">
      <alignment vertical="center"/>
    </xf>
    <xf numFmtId="41" fontId="3" fillId="0" borderId="28" xfId="2" applyFont="1" applyBorder="1" applyAlignment="1">
      <alignment horizontal="center" vertical="center"/>
    </xf>
    <xf numFmtId="41" fontId="3" fillId="0" borderId="29" xfId="2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41" fontId="3" fillId="0" borderId="80" xfId="2" applyFont="1" applyBorder="1" applyAlignment="1">
      <alignment horizontal="center" vertical="center"/>
    </xf>
    <xf numFmtId="41" fontId="3" fillId="0" borderId="88" xfId="2" applyFont="1" applyBorder="1" applyAlignment="1">
      <alignment horizontal="center" vertical="center"/>
    </xf>
    <xf numFmtId="41" fontId="3" fillId="0" borderId="37" xfId="2" applyFont="1" applyBorder="1" applyAlignment="1">
      <alignment horizontal="center" vertical="center"/>
    </xf>
    <xf numFmtId="43" fontId="5" fillId="0" borderId="84" xfId="1" applyFont="1" applyBorder="1" applyAlignment="1">
      <alignment horizontal="center" vertical="center"/>
    </xf>
    <xf numFmtId="164" fontId="3" fillId="0" borderId="29" xfId="2" applyNumberFormat="1" applyFont="1" applyBorder="1" applyAlignment="1">
      <alignment horizontal="center" vertical="center"/>
    </xf>
    <xf numFmtId="41" fontId="5" fillId="0" borderId="36" xfId="2" applyFont="1" applyBorder="1" applyAlignment="1">
      <alignment horizontal="center" vertical="center"/>
    </xf>
    <xf numFmtId="41" fontId="5" fillId="0" borderId="25" xfId="2" applyFont="1" applyBorder="1" applyAlignment="1">
      <alignment horizontal="center" vertical="center"/>
    </xf>
    <xf numFmtId="41" fontId="3" fillId="0" borderId="87" xfId="2" applyFont="1" applyBorder="1" applyAlignment="1">
      <alignment horizontal="center" vertical="center"/>
    </xf>
    <xf numFmtId="41" fontId="3" fillId="0" borderId="92" xfId="2" applyFont="1" applyBorder="1" applyAlignment="1">
      <alignment horizontal="right" vertical="center"/>
    </xf>
    <xf numFmtId="0" fontId="4" fillId="0" borderId="0" xfId="2" applyNumberFormat="1" applyFont="1" applyAlignment="1">
      <alignment vertical="center"/>
    </xf>
    <xf numFmtId="41" fontId="5" fillId="0" borderId="4" xfId="2" applyFont="1" applyBorder="1" applyAlignment="1">
      <alignment horizontal="right" vertical="center"/>
    </xf>
    <xf numFmtId="41" fontId="5" fillId="0" borderId="5" xfId="2" applyFont="1" applyBorder="1" applyAlignment="1">
      <alignment horizontal="right" vertical="center"/>
    </xf>
    <xf numFmtId="164" fontId="5" fillId="0" borderId="5" xfId="2" applyNumberFormat="1" applyFont="1" applyBorder="1" applyAlignment="1">
      <alignment horizontal="right" vertical="center"/>
    </xf>
    <xf numFmtId="41" fontId="5" fillId="0" borderId="25" xfId="2" applyFont="1" applyBorder="1" applyAlignment="1">
      <alignment horizontal="right" vertical="center"/>
    </xf>
    <xf numFmtId="41" fontId="5" fillId="0" borderId="6" xfId="2" applyFont="1" applyBorder="1" applyAlignment="1">
      <alignment horizontal="right" vertical="center"/>
    </xf>
    <xf numFmtId="41" fontId="5" fillId="0" borderId="46" xfId="2" applyFont="1" applyBorder="1" applyAlignment="1">
      <alignment horizontal="right" vertical="center"/>
    </xf>
    <xf numFmtId="41" fontId="5" fillId="0" borderId="5" xfId="2" applyFont="1" applyBorder="1" applyAlignment="1">
      <alignment vertical="center"/>
    </xf>
    <xf numFmtId="41" fontId="5" fillId="0" borderId="6" xfId="2" applyFont="1" applyBorder="1" applyAlignment="1">
      <alignment vertical="center"/>
    </xf>
    <xf numFmtId="41" fontId="5" fillId="0" borderId="22" xfId="2" applyFont="1" applyBorder="1" applyAlignment="1">
      <alignment horizontal="right" vertical="center"/>
    </xf>
    <xf numFmtId="41" fontId="3" fillId="0" borderId="79" xfId="2" applyFont="1" applyBorder="1" applyAlignment="1">
      <alignment horizontal="right" vertical="center"/>
    </xf>
    <xf numFmtId="165" fontId="5" fillId="0" borderId="6" xfId="2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 vertical="center"/>
    </xf>
    <xf numFmtId="41" fontId="3" fillId="0" borderId="91" xfId="2" applyFont="1" applyBorder="1" applyAlignment="1">
      <alignment horizontal="right" vertical="center"/>
    </xf>
    <xf numFmtId="41" fontId="3" fillId="0" borderId="79" xfId="2" applyFont="1" applyBorder="1" applyAlignment="1">
      <alignment horizontal="center" vertical="center"/>
    </xf>
    <xf numFmtId="164" fontId="3" fillId="0" borderId="29" xfId="2" quotePrefix="1" applyNumberFormat="1" applyFont="1" applyBorder="1" applyAlignment="1">
      <alignment horizontal="center" vertical="center"/>
    </xf>
    <xf numFmtId="41" fontId="3" fillId="0" borderId="92" xfId="2" applyFont="1" applyBorder="1" applyAlignment="1">
      <alignment horizontal="center" vertical="center"/>
    </xf>
    <xf numFmtId="165" fontId="5" fillId="0" borderId="25" xfId="2" applyNumberFormat="1" applyFont="1" applyBorder="1" applyAlignment="1">
      <alignment horizontal="center" vertical="center"/>
    </xf>
    <xf numFmtId="165" fontId="5" fillId="0" borderId="25" xfId="2" applyNumberFormat="1" applyFont="1" applyBorder="1" applyAlignment="1">
      <alignment horizontal="right" vertical="center"/>
    </xf>
    <xf numFmtId="164" fontId="5" fillId="0" borderId="89" xfId="2" applyNumberFormat="1" applyFont="1" applyBorder="1" applyAlignment="1">
      <alignment horizontal="center" vertical="center"/>
    </xf>
    <xf numFmtId="41" fontId="5" fillId="0" borderId="84" xfId="2" applyFont="1" applyBorder="1" applyAlignment="1">
      <alignment vertical="center"/>
    </xf>
    <xf numFmtId="165" fontId="5" fillId="0" borderId="6" xfId="2" applyNumberFormat="1" applyFont="1" applyBorder="1" applyAlignment="1">
      <alignment vertical="center"/>
    </xf>
    <xf numFmtId="41" fontId="5" fillId="0" borderId="36" xfId="2" applyFont="1" applyBorder="1" applyAlignment="1">
      <alignment horizontal="right" vertical="center"/>
    </xf>
    <xf numFmtId="41" fontId="3" fillId="0" borderId="11" xfId="2" applyFont="1" applyBorder="1" applyAlignment="1">
      <alignment horizontal="right" vertical="center"/>
    </xf>
    <xf numFmtId="41" fontId="3" fillId="0" borderId="93" xfId="2" applyFont="1" applyBorder="1" applyAlignment="1">
      <alignment horizontal="center" vertical="center"/>
    </xf>
    <xf numFmtId="41" fontId="3" fillId="0" borderId="45" xfId="2" applyFont="1" applyBorder="1" applyAlignment="1">
      <alignment horizontal="center" vertical="center"/>
    </xf>
    <xf numFmtId="164" fontId="3" fillId="0" borderId="45" xfId="2" applyNumberFormat="1" applyFont="1" applyBorder="1" applyAlignment="1">
      <alignment horizontal="right" vertical="center"/>
    </xf>
    <xf numFmtId="41" fontId="3" fillId="0" borderId="94" xfId="2" applyFont="1" applyBorder="1" applyAlignment="1">
      <alignment horizontal="center" vertical="center"/>
    </xf>
    <xf numFmtId="41" fontId="3" fillId="0" borderId="95" xfId="2" applyFont="1" applyBorder="1" applyAlignment="1">
      <alignment horizontal="center" vertical="center"/>
    </xf>
    <xf numFmtId="41" fontId="5" fillId="0" borderId="96" xfId="2" applyFont="1" applyBorder="1" applyAlignment="1">
      <alignment horizontal="center" vertical="center"/>
    </xf>
    <xf numFmtId="41" fontId="8" fillId="0" borderId="4" xfId="2" applyFont="1" applyBorder="1" applyAlignment="1">
      <alignment horizontal="right" vertical="center"/>
    </xf>
    <xf numFmtId="41" fontId="8" fillId="0" borderId="5" xfId="2" applyFont="1" applyBorder="1" applyAlignment="1">
      <alignment horizontal="right" vertical="center"/>
    </xf>
    <xf numFmtId="164" fontId="8" fillId="0" borderId="5" xfId="2" applyNumberFormat="1" applyFont="1" applyBorder="1" applyAlignment="1">
      <alignment horizontal="right" vertical="center"/>
    </xf>
    <xf numFmtId="41" fontId="8" fillId="0" borderId="22" xfId="2" applyFont="1" applyBorder="1" applyAlignment="1">
      <alignment horizontal="right" vertical="center"/>
    </xf>
    <xf numFmtId="41" fontId="8" fillId="0" borderId="30" xfId="2" applyFont="1" applyBorder="1" applyAlignment="1">
      <alignment horizontal="right" vertical="center"/>
    </xf>
    <xf numFmtId="41" fontId="8" fillId="0" borderId="32" xfId="2" applyFont="1" applyBorder="1" applyAlignment="1">
      <alignment horizontal="right" vertical="center"/>
    </xf>
    <xf numFmtId="164" fontId="8" fillId="0" borderId="32" xfId="2" applyNumberFormat="1" applyFont="1" applyBorder="1" applyAlignment="1">
      <alignment horizontal="right" vertical="center"/>
    </xf>
    <xf numFmtId="41" fontId="8" fillId="0" borderId="34" xfId="2" applyFont="1" applyBorder="1" applyAlignment="1">
      <alignment horizontal="right" vertical="center"/>
    </xf>
    <xf numFmtId="41" fontId="8" fillId="0" borderId="82" xfId="2" applyFont="1" applyBorder="1" applyAlignment="1">
      <alignment horizontal="right" vertical="center"/>
    </xf>
    <xf numFmtId="41" fontId="8" fillId="0" borderId="84" xfId="2" applyFont="1" applyBorder="1" applyAlignment="1">
      <alignment horizontal="right" vertical="center"/>
    </xf>
    <xf numFmtId="41" fontId="8" fillId="0" borderId="5" xfId="2" applyFont="1" applyBorder="1" applyAlignment="1">
      <alignment vertical="center"/>
    </xf>
    <xf numFmtId="41" fontId="8" fillId="0" borderId="25" xfId="2" applyFont="1" applyBorder="1" applyAlignment="1">
      <alignment vertical="center"/>
    </xf>
    <xf numFmtId="41" fontId="3" fillId="0" borderId="35" xfId="2" applyFont="1" applyBorder="1" applyAlignment="1">
      <alignment vertical="center"/>
    </xf>
    <xf numFmtId="41" fontId="3" fillId="0" borderId="0" xfId="2" applyFont="1" applyAlignment="1">
      <alignment horizontal="center" vertical="center"/>
    </xf>
    <xf numFmtId="41" fontId="3" fillId="0" borderId="0" xfId="2" applyFont="1" applyAlignment="1">
      <alignment horizontal="left" vertical="center"/>
    </xf>
    <xf numFmtId="41" fontId="5" fillId="0" borderId="0" xfId="0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41" fontId="3" fillId="0" borderId="51" xfId="0" applyNumberFormat="1" applyFont="1" applyBorder="1" applyAlignment="1">
      <alignment vertical="center"/>
    </xf>
    <xf numFmtId="43" fontId="3" fillId="0" borderId="51" xfId="1" applyFont="1" applyBorder="1" applyAlignment="1">
      <alignment vertical="center"/>
    </xf>
    <xf numFmtId="43" fontId="5" fillId="0" borderId="0" xfId="1" applyFont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43" fontId="3" fillId="0" borderId="43" xfId="1" applyFont="1" applyBorder="1" applyAlignment="1">
      <alignment horizontal="center" vertical="center"/>
    </xf>
    <xf numFmtId="41" fontId="3" fillId="0" borderId="98" xfId="2" applyFont="1" applyBorder="1" applyAlignment="1">
      <alignment horizontal="center" vertical="center"/>
    </xf>
    <xf numFmtId="41" fontId="3" fillId="0" borderId="90" xfId="2" applyFont="1" applyBorder="1" applyAlignment="1">
      <alignment horizontal="center" vertical="center"/>
    </xf>
    <xf numFmtId="164" fontId="3" fillId="0" borderId="43" xfId="2" applyNumberFormat="1" applyFont="1" applyBorder="1" applyAlignment="1">
      <alignment horizontal="center" vertical="center"/>
    </xf>
    <xf numFmtId="41" fontId="3" fillId="0" borderId="99" xfId="2" applyFont="1" applyBorder="1" applyAlignment="1">
      <alignment horizontal="right" vertical="center"/>
    </xf>
    <xf numFmtId="41" fontId="3" fillId="0" borderId="100" xfId="2" applyFont="1" applyBorder="1" applyAlignment="1">
      <alignment horizontal="right" vertical="center"/>
    </xf>
    <xf numFmtId="41" fontId="3" fillId="0" borderId="11" xfId="2" applyFont="1" applyBorder="1" applyAlignment="1">
      <alignment horizontal="center" vertical="center"/>
    </xf>
    <xf numFmtId="41" fontId="3" fillId="0" borderId="10" xfId="2" applyFont="1" applyBorder="1" applyAlignment="1">
      <alignment vertical="center"/>
    </xf>
    <xf numFmtId="41" fontId="3" fillId="0" borderId="14" xfId="2" quotePrefix="1" applyFont="1" applyBorder="1" applyAlignment="1">
      <alignment vertical="center"/>
    </xf>
    <xf numFmtId="41" fontId="3" fillId="0" borderId="28" xfId="2" applyFont="1" applyBorder="1" applyAlignment="1">
      <alignment vertical="center"/>
    </xf>
    <xf numFmtId="41" fontId="3" fillId="0" borderId="14" xfId="2" applyFont="1" applyBorder="1" applyAlignment="1">
      <alignment vertical="center"/>
    </xf>
    <xf numFmtId="41" fontId="3" fillId="0" borderId="37" xfId="2" applyFont="1" applyBorder="1" applyAlignment="1">
      <alignment vertical="center"/>
    </xf>
    <xf numFmtId="41" fontId="3" fillId="0" borderId="17" xfId="2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41" fontId="5" fillId="0" borderId="0" xfId="2" applyFont="1" applyAlignment="1">
      <alignment horizontal="center" vertical="center"/>
    </xf>
    <xf numFmtId="41" fontId="3" fillId="0" borderId="12" xfId="2" applyFont="1" applyBorder="1" applyAlignment="1">
      <alignment vertical="center"/>
    </xf>
    <xf numFmtId="41" fontId="3" fillId="0" borderId="10" xfId="2" quotePrefix="1" applyFont="1" applyBorder="1" applyAlignment="1">
      <alignment vertical="center"/>
    </xf>
    <xf numFmtId="41" fontId="3" fillId="0" borderId="10" xfId="2" quotePrefix="1" applyFont="1" applyBorder="1" applyAlignment="1">
      <alignment horizontal="center" vertical="center"/>
    </xf>
    <xf numFmtId="41" fontId="3" fillId="0" borderId="14" xfId="2" quotePrefix="1" applyFont="1" applyBorder="1" applyAlignment="1">
      <alignment horizontal="center" vertical="center"/>
    </xf>
    <xf numFmtId="41" fontId="3" fillId="0" borderId="47" xfId="2" quotePrefix="1" applyFont="1" applyBorder="1" applyAlignment="1">
      <alignment horizontal="center" vertical="center"/>
    </xf>
    <xf numFmtId="41" fontId="3" fillId="0" borderId="97" xfId="2" applyFont="1" applyBorder="1" applyAlignment="1">
      <alignment horizontal="center" vertical="center"/>
    </xf>
    <xf numFmtId="41" fontId="3" fillId="0" borderId="28" xfId="2" quotePrefix="1" applyFont="1" applyBorder="1" applyAlignment="1">
      <alignment horizontal="center" vertical="center"/>
    </xf>
    <xf numFmtId="41" fontId="3" fillId="0" borderId="47" xfId="2" applyFont="1" applyBorder="1" applyAlignment="1">
      <alignment vertical="center"/>
    </xf>
    <xf numFmtId="41" fontId="3" fillId="0" borderId="43" xfId="2" quotePrefix="1" applyFont="1" applyBorder="1" applyAlignment="1">
      <alignment vertical="center"/>
    </xf>
    <xf numFmtId="41" fontId="3" fillId="0" borderId="97" xfId="2" quotePrefix="1" applyFont="1" applyBorder="1" applyAlignment="1">
      <alignment vertical="center"/>
    </xf>
    <xf numFmtId="41" fontId="3" fillId="0" borderId="12" xfId="2" applyFont="1" applyFill="1" applyBorder="1" applyAlignment="1">
      <alignment horizontal="right" vertical="center"/>
    </xf>
    <xf numFmtId="41" fontId="3" fillId="0" borderId="10" xfId="2" applyFont="1" applyFill="1" applyBorder="1" applyAlignment="1">
      <alignment horizontal="right" vertical="center"/>
    </xf>
    <xf numFmtId="164" fontId="3" fillId="0" borderId="10" xfId="2" applyNumberFormat="1" applyFont="1" applyFill="1" applyBorder="1" applyAlignment="1">
      <alignment horizontal="right" vertical="center"/>
    </xf>
    <xf numFmtId="41" fontId="3" fillId="0" borderId="14" xfId="2" applyFont="1" applyFill="1" applyBorder="1" applyAlignment="1">
      <alignment horizontal="right" vertical="center"/>
    </xf>
    <xf numFmtId="41" fontId="3" fillId="0" borderId="12" xfId="2" applyFont="1" applyFill="1" applyBorder="1" applyAlignment="1">
      <alignment vertical="center"/>
    </xf>
    <xf numFmtId="41" fontId="3" fillId="0" borderId="10" xfId="2" quotePrefix="1" applyFont="1" applyFill="1" applyBorder="1" applyAlignment="1">
      <alignment vertical="center"/>
    </xf>
    <xf numFmtId="41" fontId="3" fillId="0" borderId="27" xfId="2" quotePrefix="1" applyFont="1" applyFill="1" applyBorder="1" applyAlignment="1">
      <alignment vertical="center"/>
    </xf>
    <xf numFmtId="41" fontId="3" fillId="0" borderId="28" xfId="2" applyFont="1" applyFill="1" applyBorder="1" applyAlignment="1">
      <alignment horizontal="right" vertical="center"/>
    </xf>
    <xf numFmtId="41" fontId="3" fillId="0" borderId="29" xfId="2" applyFont="1" applyFill="1" applyBorder="1" applyAlignment="1">
      <alignment horizontal="right" vertical="center"/>
    </xf>
    <xf numFmtId="41" fontId="3" fillId="0" borderId="37" xfId="2" applyFont="1" applyFill="1" applyBorder="1" applyAlignment="1">
      <alignment horizontal="right" vertical="center"/>
    </xf>
    <xf numFmtId="41" fontId="3" fillId="0" borderId="12" xfId="2" applyFont="1" applyFill="1" applyBorder="1" applyAlignment="1">
      <alignment horizontal="center" vertical="center"/>
    </xf>
    <xf numFmtId="41" fontId="3" fillId="0" borderId="17" xfId="2" applyFont="1" applyFill="1" applyBorder="1" applyAlignment="1">
      <alignment horizontal="center" vertical="center"/>
    </xf>
    <xf numFmtId="41" fontId="3" fillId="0" borderId="14" xfId="2" applyFont="1" applyFill="1" applyBorder="1" applyAlignment="1">
      <alignment horizontal="center" vertical="center"/>
    </xf>
    <xf numFmtId="41" fontId="3" fillId="0" borderId="28" xfId="2" applyFont="1" applyFill="1" applyBorder="1" applyAlignment="1">
      <alignment horizontal="center" vertical="center"/>
    </xf>
    <xf numFmtId="41" fontId="3" fillId="0" borderId="85" xfId="2" applyFont="1" applyFill="1" applyBorder="1" applyAlignment="1">
      <alignment horizontal="center" vertical="center"/>
    </xf>
    <xf numFmtId="164" fontId="3" fillId="0" borderId="29" xfId="2" applyNumberFormat="1" applyFont="1" applyFill="1" applyBorder="1" applyAlignment="1">
      <alignment horizontal="right" vertical="center"/>
    </xf>
    <xf numFmtId="41" fontId="3" fillId="0" borderId="37" xfId="2" applyFont="1" applyFill="1" applyBorder="1" applyAlignment="1">
      <alignment horizontal="center" vertical="center"/>
    </xf>
    <xf numFmtId="41" fontId="3" fillId="0" borderId="47" xfId="2" applyFont="1" applyFill="1" applyBorder="1" applyAlignment="1">
      <alignment horizontal="center" vertical="center"/>
    </xf>
    <xf numFmtId="41" fontId="3" fillId="0" borderId="43" xfId="2" applyFont="1" applyFill="1" applyBorder="1" applyAlignment="1">
      <alignment horizontal="center" vertical="center"/>
    </xf>
    <xf numFmtId="164" fontId="3" fillId="0" borderId="43" xfId="2" applyNumberFormat="1" applyFont="1" applyFill="1" applyBorder="1" applyAlignment="1">
      <alignment horizontal="center" vertical="center"/>
    </xf>
    <xf numFmtId="41" fontId="3" fillId="0" borderId="44" xfId="2" applyFont="1" applyFill="1" applyBorder="1" applyAlignment="1">
      <alignment horizontal="center" vertical="center"/>
    </xf>
    <xf numFmtId="41" fontId="3" fillId="0" borderId="10" xfId="2" applyFont="1" applyFill="1" applyBorder="1" applyAlignment="1">
      <alignment horizontal="center" vertical="center"/>
    </xf>
    <xf numFmtId="164" fontId="3" fillId="0" borderId="10" xfId="2" applyNumberFormat="1" applyFont="1" applyFill="1" applyBorder="1" applyAlignment="1">
      <alignment horizontal="center" vertical="center"/>
    </xf>
    <xf numFmtId="41" fontId="3" fillId="0" borderId="29" xfId="2" applyFont="1" applyFill="1" applyBorder="1" applyAlignment="1">
      <alignment horizontal="center" vertical="center"/>
    </xf>
    <xf numFmtId="164" fontId="3" fillId="0" borderId="29" xfId="2" applyNumberFormat="1" applyFont="1" applyFill="1" applyBorder="1" applyAlignment="1">
      <alignment horizontal="center" vertical="center"/>
    </xf>
    <xf numFmtId="41" fontId="3" fillId="0" borderId="59" xfId="2" applyFont="1" applyFill="1" applyBorder="1" applyAlignment="1">
      <alignment horizontal="right" vertical="center"/>
    </xf>
    <xf numFmtId="41" fontId="3" fillId="0" borderId="101" xfId="2" applyFont="1" applyFill="1" applyBorder="1" applyAlignment="1">
      <alignment horizontal="right" vertical="center"/>
    </xf>
    <xf numFmtId="164" fontId="3" fillId="0" borderId="43" xfId="2" applyNumberFormat="1" applyFont="1" applyFill="1" applyBorder="1" applyAlignment="1">
      <alignment horizontal="right" vertical="center"/>
    </xf>
    <xf numFmtId="41" fontId="3" fillId="0" borderId="60" xfId="2" applyFont="1" applyFill="1" applyBorder="1" applyAlignment="1">
      <alignment horizontal="right" vertical="center"/>
    </xf>
    <xf numFmtId="41" fontId="3" fillId="0" borderId="13" xfId="2" applyFont="1" applyFill="1" applyBorder="1" applyAlignment="1">
      <alignment horizontal="right" vertical="center"/>
    </xf>
    <xf numFmtId="41" fontId="3" fillId="0" borderId="18" xfId="2" applyFont="1" applyFill="1" applyBorder="1" applyAlignment="1">
      <alignment horizontal="right" vertical="center"/>
    </xf>
    <xf numFmtId="41" fontId="3" fillId="0" borderId="16" xfId="2" applyFont="1" applyFill="1" applyBorder="1" applyAlignment="1">
      <alignment horizontal="right" vertical="center"/>
    </xf>
    <xf numFmtId="41" fontId="3" fillId="0" borderId="85" xfId="2" applyFont="1" applyFill="1" applyBorder="1" applyAlignment="1">
      <alignment horizontal="right" vertical="center"/>
    </xf>
    <xf numFmtId="43" fontId="3" fillId="0" borderId="10" xfId="1" applyFont="1" applyFill="1" applyBorder="1" applyAlignment="1">
      <alignment horizontal="center" vertical="center"/>
    </xf>
    <xf numFmtId="43" fontId="3" fillId="0" borderId="29" xfId="1" applyFont="1" applyFill="1" applyBorder="1" applyAlignment="1">
      <alignment horizontal="center" vertical="center"/>
    </xf>
    <xf numFmtId="41" fontId="3" fillId="0" borderId="100" xfId="2" applyFont="1" applyFill="1" applyBorder="1" applyAlignment="1">
      <alignment horizontal="right" vertical="center"/>
    </xf>
    <xf numFmtId="41" fontId="3" fillId="0" borderId="17" xfId="2" applyFont="1" applyFill="1" applyBorder="1" applyAlignment="1">
      <alignment horizontal="right" vertical="center"/>
    </xf>
    <xf numFmtId="41" fontId="3" fillId="0" borderId="10" xfId="2" applyFont="1" applyFill="1" applyBorder="1" applyAlignment="1">
      <alignment vertical="center"/>
    </xf>
    <xf numFmtId="41" fontId="3" fillId="0" borderId="14" xfId="2" applyFont="1" applyFill="1" applyBorder="1" applyAlignment="1">
      <alignment vertical="center"/>
    </xf>
    <xf numFmtId="41" fontId="3" fillId="0" borderId="29" xfId="2" applyFont="1" applyFill="1" applyBorder="1" applyAlignment="1">
      <alignment vertical="center"/>
    </xf>
    <xf numFmtId="164" fontId="3" fillId="0" borderId="45" xfId="2" applyNumberFormat="1" applyFont="1" applyFill="1" applyBorder="1" applyAlignment="1">
      <alignment horizontal="right" vertical="center"/>
    </xf>
    <xf numFmtId="41" fontId="3" fillId="0" borderId="37" xfId="2" applyFont="1" applyFill="1" applyBorder="1" applyAlignment="1">
      <alignment vertical="center"/>
    </xf>
    <xf numFmtId="41" fontId="3" fillId="0" borderId="9" xfId="2" applyFont="1" applyFill="1" applyBorder="1" applyAlignment="1">
      <alignment horizontal="right" vertical="center"/>
    </xf>
    <xf numFmtId="41" fontId="5" fillId="0" borderId="30" xfId="2" applyFont="1" applyFill="1" applyBorder="1" applyAlignment="1">
      <alignment horizontal="center" vertical="center"/>
    </xf>
    <xf numFmtId="41" fontId="5" fillId="0" borderId="32" xfId="2" applyFont="1" applyFill="1" applyBorder="1" applyAlignment="1">
      <alignment horizontal="center" vertical="center"/>
    </xf>
    <xf numFmtId="164" fontId="5" fillId="0" borderId="32" xfId="2" applyNumberFormat="1" applyFont="1" applyFill="1" applyBorder="1" applyAlignment="1">
      <alignment horizontal="center" vertical="center"/>
    </xf>
    <xf numFmtId="41" fontId="5" fillId="0" borderId="31" xfId="2" applyFont="1" applyFill="1" applyBorder="1" applyAlignment="1">
      <alignment horizontal="center" vertical="center"/>
    </xf>
    <xf numFmtId="41" fontId="3" fillId="0" borderId="75" xfId="2" applyFont="1" applyFill="1" applyBorder="1" applyAlignment="1">
      <alignment horizontal="right" vertical="center"/>
    </xf>
    <xf numFmtId="41" fontId="3" fillId="0" borderId="79" xfId="2" applyFont="1" applyFill="1" applyBorder="1" applyAlignment="1">
      <alignment horizontal="right" vertical="center"/>
    </xf>
    <xf numFmtId="41" fontId="3" fillId="0" borderId="47" xfId="2" applyFont="1" applyFill="1" applyBorder="1" applyAlignment="1">
      <alignment horizontal="right" vertical="center"/>
    </xf>
    <xf numFmtId="41" fontId="3" fillId="0" borderId="43" xfId="2" applyFont="1" applyFill="1" applyBorder="1" applyAlignment="1">
      <alignment horizontal="right" vertical="center"/>
    </xf>
    <xf numFmtId="41" fontId="3" fillId="0" borderId="44" xfId="2" applyFont="1" applyFill="1" applyBorder="1" applyAlignment="1">
      <alignment horizontal="right" vertical="center"/>
    </xf>
    <xf numFmtId="41" fontId="5" fillId="0" borderId="4" xfId="2" applyFont="1" applyFill="1" applyBorder="1" applyAlignment="1">
      <alignment horizontal="center" vertical="center"/>
    </xf>
    <xf numFmtId="41" fontId="5" fillId="0" borderId="84" xfId="2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41" fontId="5" fillId="0" borderId="6" xfId="2" applyFont="1" applyFill="1" applyBorder="1" applyAlignment="1">
      <alignment horizontal="center" vertical="center"/>
    </xf>
    <xf numFmtId="41" fontId="3" fillId="0" borderId="0" xfId="2" applyFont="1" applyFill="1" applyAlignment="1">
      <alignment vertical="center"/>
    </xf>
    <xf numFmtId="41" fontId="3" fillId="0" borderId="12" xfId="2" quotePrefix="1" applyFont="1" applyFill="1" applyBorder="1" applyAlignment="1">
      <alignment vertical="center"/>
    </xf>
    <xf numFmtId="41" fontId="3" fillId="0" borderId="14" xfId="2" quotePrefix="1" applyFont="1" applyFill="1" applyBorder="1" applyAlignment="1">
      <alignment vertical="center"/>
    </xf>
    <xf numFmtId="41" fontId="3" fillId="0" borderId="28" xfId="2" quotePrefix="1" applyFont="1" applyFill="1" applyBorder="1" applyAlignment="1">
      <alignment vertical="center"/>
    </xf>
    <xf numFmtId="41" fontId="3" fillId="0" borderId="37" xfId="2" quotePrefix="1" applyFont="1" applyFill="1" applyBorder="1" applyAlignment="1">
      <alignment vertical="center"/>
    </xf>
    <xf numFmtId="41" fontId="5" fillId="0" borderId="33" xfId="2" applyFont="1" applyFill="1" applyBorder="1" applyAlignment="1">
      <alignment horizontal="center" vertical="center"/>
    </xf>
    <xf numFmtId="41" fontId="5" fillId="0" borderId="34" xfId="2" applyFont="1" applyFill="1" applyBorder="1" applyAlignment="1">
      <alignment horizontal="center" vertical="center"/>
    </xf>
    <xf numFmtId="41" fontId="3" fillId="0" borderId="12" xfId="2" quotePrefix="1" applyFont="1" applyFill="1" applyBorder="1" applyAlignment="1">
      <alignment horizontal="center" vertical="center"/>
    </xf>
    <xf numFmtId="41" fontId="3" fillId="0" borderId="19" xfId="2" quotePrefix="1" applyFont="1" applyFill="1" applyBorder="1" applyAlignment="1">
      <alignment horizontal="center" vertical="center"/>
    </xf>
    <xf numFmtId="41" fontId="3" fillId="0" borderId="13" xfId="2" quotePrefix="1" applyFont="1" applyFill="1" applyBorder="1" applyAlignment="1">
      <alignment horizontal="center" vertical="center"/>
    </xf>
    <xf numFmtId="41" fontId="3" fillId="0" borderId="15" xfId="2" applyFont="1" applyFill="1" applyBorder="1" applyAlignment="1">
      <alignment horizontal="center" vertical="center"/>
    </xf>
    <xf numFmtId="164" fontId="3" fillId="0" borderId="15" xfId="2" applyNumberFormat="1" applyFont="1" applyFill="1" applyBorder="1" applyAlignment="1">
      <alignment horizontal="right" vertical="center"/>
    </xf>
    <xf numFmtId="41" fontId="3" fillId="0" borderId="102" xfId="2" quotePrefix="1" applyFont="1" applyFill="1" applyBorder="1" applyAlignment="1">
      <alignment horizontal="center" vertical="center"/>
    </xf>
    <xf numFmtId="164" fontId="5" fillId="0" borderId="31" xfId="2" applyNumberFormat="1" applyFont="1" applyFill="1" applyBorder="1" applyAlignment="1">
      <alignment horizontal="center" vertical="center"/>
    </xf>
    <xf numFmtId="41" fontId="3" fillId="0" borderId="97" xfId="2" quotePrefix="1" applyFont="1" applyFill="1" applyBorder="1" applyAlignment="1">
      <alignment horizontal="center" vertical="center"/>
    </xf>
    <xf numFmtId="41" fontId="3" fillId="0" borderId="87" xfId="2" quotePrefix="1" applyFont="1" applyFill="1" applyBorder="1" applyAlignment="1">
      <alignment horizontal="center" vertical="center"/>
    </xf>
    <xf numFmtId="41" fontId="5" fillId="0" borderId="5" xfId="2" applyFont="1" applyFill="1" applyBorder="1" applyAlignment="1">
      <alignment horizontal="center" vertical="center"/>
    </xf>
    <xf numFmtId="41" fontId="3" fillId="0" borderId="47" xfId="2" applyFont="1" applyFill="1" applyBorder="1" applyAlignment="1">
      <alignment vertical="center"/>
    </xf>
    <xf numFmtId="41" fontId="3" fillId="0" borderId="43" xfId="2" applyFont="1" applyFill="1" applyBorder="1" applyAlignment="1">
      <alignment vertical="center"/>
    </xf>
    <xf numFmtId="41" fontId="3" fillId="0" borderId="44" xfId="2" applyFont="1" applyFill="1" applyBorder="1" applyAlignment="1">
      <alignment vertical="center"/>
    </xf>
    <xf numFmtId="41" fontId="3" fillId="0" borderId="28" xfId="2" applyFont="1" applyFill="1" applyBorder="1" applyAlignment="1">
      <alignment vertical="center"/>
    </xf>
    <xf numFmtId="164" fontId="3" fillId="0" borderId="15" xfId="2" applyNumberFormat="1" applyFont="1" applyFill="1" applyBorder="1" applyAlignment="1">
      <alignment horizontal="center" vertical="center"/>
    </xf>
    <xf numFmtId="41" fontId="3" fillId="0" borderId="100" xfId="2" applyFont="1" applyFill="1" applyBorder="1" applyAlignment="1">
      <alignment horizontal="center" vertical="center"/>
    </xf>
    <xf numFmtId="41" fontId="3" fillId="0" borderId="18" xfId="2" applyFont="1" applyFill="1" applyBorder="1" applyAlignment="1">
      <alignment horizontal="center" vertical="center"/>
    </xf>
    <xf numFmtId="41" fontId="3" fillId="0" borderId="16" xfId="2" applyFont="1" applyFill="1" applyBorder="1" applyAlignment="1">
      <alignment horizontal="center" vertical="center"/>
    </xf>
    <xf numFmtId="41" fontId="3" fillId="0" borderId="97" xfId="2" applyFont="1" applyFill="1" applyBorder="1" applyAlignment="1">
      <alignment horizontal="right" vertical="center"/>
    </xf>
    <xf numFmtId="41" fontId="3" fillId="0" borderId="19" xfId="2" applyFont="1" applyFill="1" applyBorder="1" applyAlignment="1">
      <alignment horizontal="right" vertical="center"/>
    </xf>
    <xf numFmtId="41" fontId="3" fillId="0" borderId="87" xfId="2" applyFont="1" applyFill="1" applyBorder="1" applyAlignment="1">
      <alignment horizontal="right" vertical="center"/>
    </xf>
    <xf numFmtId="165" fontId="5" fillId="0" borderId="6" xfId="2" applyNumberFormat="1" applyFont="1" applyFill="1" applyBorder="1" applyAlignment="1">
      <alignment horizontal="center" vertical="center"/>
    </xf>
    <xf numFmtId="41" fontId="5" fillId="0" borderId="4" xfId="2" applyFont="1" applyFill="1" applyBorder="1" applyAlignment="1">
      <alignment horizontal="right" vertical="center"/>
    </xf>
    <xf numFmtId="41" fontId="5" fillId="0" borderId="5" xfId="2" applyFont="1" applyFill="1" applyBorder="1" applyAlignment="1">
      <alignment horizontal="right" vertical="center"/>
    </xf>
    <xf numFmtId="41" fontId="5" fillId="0" borderId="25" xfId="2" applyFont="1" applyFill="1" applyBorder="1" applyAlignment="1">
      <alignment horizontal="right" vertical="center"/>
    </xf>
    <xf numFmtId="41" fontId="5" fillId="0" borderId="6" xfId="2" applyFont="1" applyFill="1" applyBorder="1" applyAlignment="1">
      <alignment horizontal="right" vertical="center"/>
    </xf>
    <xf numFmtId="41" fontId="3" fillId="0" borderId="0" xfId="2" applyFont="1" applyFill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166" fontId="3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10" xfId="1" applyFont="1" applyFill="1" applyBorder="1" applyAlignment="1">
      <alignment horizontal="right" vertical="center"/>
    </xf>
    <xf numFmtId="43" fontId="3" fillId="0" borderId="29" xfId="1" applyFont="1" applyFill="1" applyBorder="1" applyAlignment="1">
      <alignment horizontal="right" vertical="center"/>
    </xf>
    <xf numFmtId="41" fontId="5" fillId="0" borderId="46" xfId="2" applyFont="1" applyFill="1" applyBorder="1" applyAlignment="1">
      <alignment horizontal="right" vertical="center"/>
    </xf>
    <xf numFmtId="41" fontId="5" fillId="0" borderId="5" xfId="2" applyFont="1" applyFill="1" applyBorder="1" applyAlignment="1">
      <alignment vertical="center"/>
    </xf>
    <xf numFmtId="41" fontId="5" fillId="0" borderId="6" xfId="2" applyFont="1" applyFill="1" applyBorder="1" applyAlignment="1">
      <alignment vertical="center"/>
    </xf>
    <xf numFmtId="41" fontId="3" fillId="0" borderId="15" xfId="2" applyFont="1" applyFill="1" applyBorder="1" applyAlignment="1">
      <alignment horizontal="right" vertical="center"/>
    </xf>
    <xf numFmtId="41" fontId="3" fillId="0" borderId="11" xfId="2" applyFont="1" applyFill="1" applyBorder="1" applyAlignment="1">
      <alignment horizontal="right" vertical="center"/>
    </xf>
    <xf numFmtId="164" fontId="5" fillId="0" borderId="6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5" fillId="0" borderId="5" xfId="2" applyNumberFormat="1" applyFont="1" applyFill="1" applyBorder="1" applyAlignment="1">
      <alignment horizontal="right" vertical="center"/>
    </xf>
    <xf numFmtId="41" fontId="3" fillId="0" borderId="12" xfId="2" applyFont="1" applyFill="1" applyBorder="1" applyAlignment="1">
      <alignment horizontal="left" vertical="center"/>
    </xf>
    <xf numFmtId="41" fontId="3" fillId="0" borderId="19" xfId="1" quotePrefix="1" applyNumberFormat="1" applyFont="1" applyFill="1" applyBorder="1" applyAlignment="1">
      <alignment vertical="center"/>
    </xf>
    <xf numFmtId="41" fontId="3" fillId="0" borderId="28" xfId="2" applyFont="1" applyFill="1" applyBorder="1" applyAlignment="1">
      <alignment horizontal="left" vertical="center"/>
    </xf>
    <xf numFmtId="41" fontId="3" fillId="0" borderId="87" xfId="1" quotePrefix="1" applyNumberFormat="1" applyFont="1" applyFill="1" applyBorder="1" applyAlignment="1">
      <alignment vertical="center"/>
    </xf>
    <xf numFmtId="41" fontId="3" fillId="0" borderId="13" xfId="2" applyFont="1" applyFill="1" applyBorder="1" applyAlignment="1">
      <alignment horizontal="center" vertical="center"/>
    </xf>
    <xf numFmtId="0" fontId="3" fillId="0" borderId="4" xfId="2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/>
    </xf>
    <xf numFmtId="41" fontId="3" fillId="0" borderId="19" xfId="2" quotePrefix="1" applyFont="1" applyFill="1" applyBorder="1" applyAlignment="1">
      <alignment vertical="center"/>
    </xf>
    <xf numFmtId="41" fontId="3" fillId="0" borderId="87" xfId="2" quotePrefix="1" applyFont="1" applyFill="1" applyBorder="1" applyAlignment="1">
      <alignment vertical="center"/>
    </xf>
    <xf numFmtId="41" fontId="3" fillId="0" borderId="11" xfId="2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4" xfId="2" quotePrefix="1" applyFont="1" applyFill="1" applyBorder="1" applyAlignment="1">
      <alignment horizontal="center" vertical="center"/>
    </xf>
    <xf numFmtId="41" fontId="3" fillId="0" borderId="10" xfId="2" quotePrefix="1" applyFont="1" applyFill="1" applyBorder="1" applyAlignment="1">
      <alignment horizontal="center" vertical="center"/>
    </xf>
    <xf numFmtId="41" fontId="3" fillId="0" borderId="19" xfId="2" applyFont="1" applyFill="1" applyBorder="1" applyAlignment="1">
      <alignment horizontal="center" vertical="center"/>
    </xf>
    <xf numFmtId="41" fontId="3" fillId="0" borderId="19" xfId="2" quotePrefix="1" applyFont="1" applyBorder="1" applyAlignment="1">
      <alignment vertical="center"/>
    </xf>
    <xf numFmtId="41" fontId="3" fillId="0" borderId="29" xfId="2" quotePrefix="1" applyFont="1" applyBorder="1" applyAlignment="1">
      <alignment vertical="center"/>
    </xf>
    <xf numFmtId="41" fontId="3" fillId="0" borderId="87" xfId="2" quotePrefix="1" applyFont="1" applyBorder="1" applyAlignment="1">
      <alignment vertical="center"/>
    </xf>
    <xf numFmtId="41" fontId="3" fillId="0" borderId="13" xfId="2" quotePrefix="1" applyFont="1" applyBorder="1" applyAlignment="1">
      <alignment horizontal="center" vertical="center"/>
    </xf>
    <xf numFmtId="41" fontId="3" fillId="0" borderId="15" xfId="2" quotePrefix="1" applyFont="1" applyBorder="1" applyAlignment="1">
      <alignment horizontal="center" vertical="center"/>
    </xf>
    <xf numFmtId="41" fontId="3" fillId="0" borderId="102" xfId="2" applyFont="1" applyBorder="1" applyAlignment="1">
      <alignment horizontal="center" vertical="center"/>
    </xf>
    <xf numFmtId="41" fontId="5" fillId="0" borderId="103" xfId="2" applyFont="1" applyBorder="1" applyAlignment="1">
      <alignment horizontal="center" vertical="center"/>
    </xf>
    <xf numFmtId="41" fontId="3" fillId="0" borderId="37" xfId="2" quotePrefix="1" applyFont="1" applyBorder="1" applyAlignment="1">
      <alignment horizontal="center" vertical="center"/>
    </xf>
    <xf numFmtId="43" fontId="3" fillId="0" borderId="10" xfId="1" applyFont="1" applyFill="1" applyBorder="1" applyAlignment="1">
      <alignment vertical="center"/>
    </xf>
    <xf numFmtId="43" fontId="3" fillId="0" borderId="15" xfId="1" applyFont="1" applyBorder="1" applyAlignment="1">
      <alignment horizontal="center" vertical="center"/>
    </xf>
    <xf numFmtId="41" fontId="3" fillId="0" borderId="15" xfId="2" applyFont="1" applyBorder="1" applyAlignment="1">
      <alignment vertical="center"/>
    </xf>
    <xf numFmtId="43" fontId="3" fillId="0" borderId="15" xfId="1" applyFont="1" applyBorder="1" applyAlignment="1">
      <alignment horizontal="right" vertical="center"/>
    </xf>
    <xf numFmtId="41" fontId="3" fillId="0" borderId="16" xfId="2" applyFont="1" applyBorder="1" applyAlignment="1">
      <alignment vertical="center"/>
    </xf>
    <xf numFmtId="41" fontId="3" fillId="0" borderId="18" xfId="2" applyFont="1" applyBorder="1" applyAlignment="1">
      <alignment horizontal="right" vertical="center"/>
    </xf>
    <xf numFmtId="41" fontId="3" fillId="0" borderId="41" xfId="2" applyFont="1" applyBorder="1" applyAlignment="1">
      <alignment horizontal="center" vertical="center"/>
    </xf>
    <xf numFmtId="43" fontId="3" fillId="0" borderId="43" xfId="1" applyFont="1" applyBorder="1" applyAlignment="1">
      <alignment horizontal="right" vertical="center"/>
    </xf>
    <xf numFmtId="41" fontId="10" fillId="0" borderId="41" xfId="2" applyFont="1" applyFill="1" applyBorder="1" applyAlignment="1">
      <alignment horizontal="right" vertical="center"/>
    </xf>
    <xf numFmtId="41" fontId="3" fillId="0" borderId="104" xfId="2" applyFont="1" applyBorder="1" applyAlignment="1">
      <alignment vertical="center"/>
    </xf>
    <xf numFmtId="41" fontId="3" fillId="0" borderId="41" xfId="2" applyFont="1" applyFill="1" applyBorder="1" applyAlignment="1">
      <alignment horizontal="right" vertical="center"/>
    </xf>
    <xf numFmtId="164" fontId="3" fillId="2" borderId="1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1" fontId="5" fillId="0" borderId="83" xfId="2" applyFont="1" applyBorder="1" applyAlignment="1">
      <alignment horizontal="center" vertical="center"/>
    </xf>
    <xf numFmtId="41" fontId="5" fillId="0" borderId="38" xfId="2" applyFont="1" applyBorder="1" applyAlignment="1">
      <alignment horizontal="center" vertical="center"/>
    </xf>
    <xf numFmtId="0" fontId="5" fillId="0" borderId="56" xfId="2" applyNumberFormat="1" applyFont="1" applyBorder="1" applyAlignment="1">
      <alignment horizontal="center" vertical="center"/>
    </xf>
    <xf numFmtId="0" fontId="5" fillId="0" borderId="57" xfId="2" applyNumberFormat="1" applyFont="1" applyBorder="1" applyAlignment="1">
      <alignment horizontal="center" vertical="center"/>
    </xf>
    <xf numFmtId="0" fontId="5" fillId="0" borderId="58" xfId="2" applyNumberFormat="1" applyFont="1" applyBorder="1" applyAlignment="1">
      <alignment horizontal="center" vertical="center"/>
    </xf>
    <xf numFmtId="0" fontId="5" fillId="0" borderId="35" xfId="2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36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50" xfId="2" applyNumberFormat="1" applyFont="1" applyBorder="1" applyAlignment="1">
      <alignment horizontal="center" vertical="center"/>
    </xf>
    <xf numFmtId="0" fontId="5" fillId="0" borderId="51" xfId="2" applyNumberFormat="1" applyFont="1" applyBorder="1" applyAlignment="1">
      <alignment horizontal="center" vertical="center"/>
    </xf>
    <xf numFmtId="0" fontId="5" fillId="0" borderId="52" xfId="2" applyNumberFormat="1" applyFont="1" applyBorder="1" applyAlignment="1">
      <alignment horizontal="center" vertical="center"/>
    </xf>
    <xf numFmtId="0" fontId="5" fillId="0" borderId="77" xfId="2" applyNumberFormat="1" applyFont="1" applyBorder="1" applyAlignment="1">
      <alignment horizontal="center" vertical="center"/>
    </xf>
    <xf numFmtId="0" fontId="5" fillId="0" borderId="26" xfId="2" applyNumberFormat="1" applyFont="1" applyBorder="1" applyAlignment="1">
      <alignment horizontal="center" vertical="center"/>
    </xf>
    <xf numFmtId="0" fontId="5" fillId="0" borderId="20" xfId="2" applyNumberFormat="1" applyFont="1" applyBorder="1" applyAlignment="1">
      <alignment horizontal="center" vertical="center"/>
    </xf>
    <xf numFmtId="0" fontId="5" fillId="0" borderId="76" xfId="2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2" applyNumberFormat="1" applyFont="1" applyAlignment="1">
      <alignment horizontal="center" vertical="center"/>
    </xf>
    <xf numFmtId="41" fontId="5" fillId="0" borderId="81" xfId="2" applyFont="1" applyBorder="1" applyAlignment="1">
      <alignment horizontal="center" vertical="center"/>
    </xf>
    <xf numFmtId="41" fontId="5" fillId="0" borderId="74" xfId="2" applyFont="1" applyBorder="1" applyAlignment="1">
      <alignment horizontal="center" vertical="center"/>
    </xf>
    <xf numFmtId="0" fontId="5" fillId="0" borderId="53" xfId="2" applyNumberFormat="1" applyFont="1" applyBorder="1" applyAlignment="1">
      <alignment horizontal="center" vertical="center"/>
    </xf>
    <xf numFmtId="0" fontId="5" fillId="0" borderId="54" xfId="2" applyNumberFormat="1" applyFont="1" applyBorder="1" applyAlignment="1">
      <alignment horizontal="center" vertical="center"/>
    </xf>
    <xf numFmtId="0" fontId="5" fillId="0" borderId="55" xfId="2" applyNumberFormat="1" applyFont="1" applyBorder="1" applyAlignment="1">
      <alignment horizontal="center" vertical="center"/>
    </xf>
    <xf numFmtId="0" fontId="5" fillId="0" borderId="86" xfId="2" applyNumberFormat="1" applyFont="1" applyBorder="1" applyAlignment="1">
      <alignment horizontal="center" vertical="center"/>
    </xf>
    <xf numFmtId="0" fontId="5" fillId="0" borderId="35" xfId="2" applyNumberFormat="1" applyFont="1" applyBorder="1" applyAlignment="1">
      <alignment horizontal="center" vertical="center" wrapText="1"/>
    </xf>
    <xf numFmtId="0" fontId="5" fillId="0" borderId="0" xfId="2" applyNumberFormat="1" applyFont="1" applyAlignment="1">
      <alignment horizontal="center" vertical="center" wrapText="1"/>
    </xf>
    <xf numFmtId="0" fontId="5" fillId="0" borderId="36" xfId="2" applyNumberFormat="1" applyFont="1" applyBorder="1" applyAlignment="1">
      <alignment horizontal="center" vertical="center" wrapText="1"/>
    </xf>
    <xf numFmtId="0" fontId="5" fillId="0" borderId="56" xfId="2" applyNumberFormat="1" applyFont="1" applyBorder="1" applyAlignment="1">
      <alignment horizontal="center" vertical="center" wrapText="1"/>
    </xf>
    <xf numFmtId="0" fontId="5" fillId="0" borderId="57" xfId="2" applyNumberFormat="1" applyFont="1" applyBorder="1" applyAlignment="1">
      <alignment horizontal="center" vertical="center" wrapText="1"/>
    </xf>
    <xf numFmtId="0" fontId="5" fillId="0" borderId="58" xfId="2" applyNumberFormat="1" applyFont="1" applyBorder="1" applyAlignment="1">
      <alignment horizontal="center" vertical="center" wrapText="1"/>
    </xf>
    <xf numFmtId="0" fontId="5" fillId="0" borderId="26" xfId="2" applyNumberFormat="1" applyFont="1" applyBorder="1" applyAlignment="1">
      <alignment horizontal="center" vertical="center" wrapText="1"/>
    </xf>
    <xf numFmtId="0" fontId="5" fillId="0" borderId="20" xfId="2" applyNumberFormat="1" applyFont="1" applyBorder="1" applyAlignment="1">
      <alignment horizontal="center" vertical="center" wrapText="1"/>
    </xf>
    <xf numFmtId="0" fontId="5" fillId="0" borderId="76" xfId="2" applyNumberFormat="1" applyFont="1" applyBorder="1" applyAlignment="1">
      <alignment horizontal="center" vertical="center" wrapText="1"/>
    </xf>
    <xf numFmtId="0" fontId="5" fillId="0" borderId="66" xfId="2" applyNumberFormat="1" applyFont="1" applyBorder="1" applyAlignment="1">
      <alignment horizontal="center" vertical="center"/>
    </xf>
    <xf numFmtId="0" fontId="5" fillId="0" borderId="67" xfId="2" applyNumberFormat="1" applyFont="1" applyBorder="1" applyAlignment="1">
      <alignment horizontal="center" vertical="center"/>
    </xf>
    <xf numFmtId="0" fontId="5" fillId="0" borderId="69" xfId="2" applyNumberFormat="1" applyFont="1" applyBorder="1" applyAlignment="1">
      <alignment horizontal="center" vertical="center"/>
    </xf>
    <xf numFmtId="0" fontId="5" fillId="0" borderId="63" xfId="2" applyNumberFormat="1" applyFont="1" applyBorder="1" applyAlignment="1">
      <alignment horizontal="center" vertical="center"/>
    </xf>
    <xf numFmtId="0" fontId="5" fillId="0" borderId="64" xfId="2" applyNumberFormat="1" applyFont="1" applyBorder="1" applyAlignment="1">
      <alignment horizontal="center" vertical="center"/>
    </xf>
    <xf numFmtId="0" fontId="5" fillId="0" borderId="65" xfId="2" applyNumberFormat="1" applyFont="1" applyBorder="1" applyAlignment="1">
      <alignment horizontal="center" vertical="center"/>
    </xf>
    <xf numFmtId="0" fontId="5" fillId="0" borderId="70" xfId="2" applyNumberFormat="1" applyFont="1" applyBorder="1" applyAlignment="1">
      <alignment horizontal="center" vertical="center"/>
    </xf>
    <xf numFmtId="0" fontId="5" fillId="0" borderId="71" xfId="2" applyNumberFormat="1" applyFont="1" applyBorder="1" applyAlignment="1">
      <alignment horizontal="center" vertical="center"/>
    </xf>
    <xf numFmtId="0" fontId="5" fillId="0" borderId="72" xfId="2" applyNumberFormat="1" applyFont="1" applyBorder="1" applyAlignment="1">
      <alignment horizontal="center" vertical="center"/>
    </xf>
    <xf numFmtId="41" fontId="8" fillId="0" borderId="81" xfId="2" applyFont="1" applyBorder="1" applyAlignment="1">
      <alignment horizontal="center" vertical="center"/>
    </xf>
    <xf numFmtId="41" fontId="8" fillId="0" borderId="74" xfId="2" applyFont="1" applyBorder="1" applyAlignment="1">
      <alignment horizontal="center" vertical="center"/>
    </xf>
    <xf numFmtId="0" fontId="5" fillId="0" borderId="73" xfId="2" applyNumberFormat="1" applyFont="1" applyBorder="1" applyAlignment="1">
      <alignment horizontal="center" vertical="center"/>
    </xf>
    <xf numFmtId="0" fontId="5" fillId="0" borderId="68" xfId="2" applyNumberFormat="1" applyFont="1" applyBorder="1" applyAlignment="1">
      <alignment horizontal="center" vertical="center"/>
    </xf>
    <xf numFmtId="0" fontId="5" fillId="0" borderId="61" xfId="2" applyNumberFormat="1" applyFont="1" applyBorder="1" applyAlignment="1">
      <alignment horizontal="center" vertical="center"/>
    </xf>
    <xf numFmtId="0" fontId="5" fillId="0" borderId="62" xfId="2" applyNumberFormat="1" applyFont="1" applyBorder="1" applyAlignment="1">
      <alignment horizontal="center" vertical="center"/>
    </xf>
    <xf numFmtId="0" fontId="5" fillId="0" borderId="59" xfId="2" applyNumberFormat="1" applyFont="1" applyBorder="1" applyAlignment="1">
      <alignment horizontal="center" vertical="center"/>
    </xf>
    <xf numFmtId="0" fontId="5" fillId="0" borderId="48" xfId="2" applyNumberFormat="1" applyFont="1" applyBorder="1" applyAlignment="1">
      <alignment horizontal="center" vertical="center"/>
    </xf>
    <xf numFmtId="0" fontId="5" fillId="0" borderId="60" xfId="2" applyNumberFormat="1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304800</xdr:colOff>
      <xdr:row>36</xdr:row>
      <xdr:rowOff>114300</xdr:rowOff>
    </xdr:from>
    <xdr:to>
      <xdr:col>21</xdr:col>
      <xdr:colOff>390525</xdr:colOff>
      <xdr:row>37</xdr:row>
      <xdr:rowOff>133350</xdr:rowOff>
    </xdr:to>
    <xdr:sp macro="" textlink="">
      <xdr:nvSpPr>
        <xdr:cNvPr id="66384" name="Text Box 1">
          <a:extLst>
            <a:ext uri="{FF2B5EF4-FFF2-40B4-BE49-F238E27FC236}">
              <a16:creationId xmlns:a16="http://schemas.microsoft.com/office/drawing/2014/main" id="{00000000-0008-0000-0000-000050030100}"/>
            </a:ext>
          </a:extLst>
        </xdr:cNvPr>
        <xdr:cNvSpPr txBox="1">
          <a:spLocks noChangeArrowheads="1"/>
        </xdr:cNvSpPr>
      </xdr:nvSpPr>
      <xdr:spPr bwMode="auto">
        <a:xfrm>
          <a:off x="12382500" y="6838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76</xdr:row>
      <xdr:rowOff>0</xdr:rowOff>
    </xdr:from>
    <xdr:to>
      <xdr:col>5</xdr:col>
      <xdr:colOff>390525</xdr:colOff>
      <xdr:row>77</xdr:row>
      <xdr:rowOff>19050</xdr:rowOff>
    </xdr:to>
    <xdr:sp macro="" textlink="">
      <xdr:nvSpPr>
        <xdr:cNvPr id="68759" name="Text Box 2">
          <a:extLst>
            <a:ext uri="{FF2B5EF4-FFF2-40B4-BE49-F238E27FC236}">
              <a16:creationId xmlns:a16="http://schemas.microsoft.com/office/drawing/2014/main" id="{00000000-0008-0000-0100-0000970C0100}"/>
            </a:ext>
          </a:extLst>
        </xdr:cNvPr>
        <xdr:cNvSpPr txBox="1">
          <a:spLocks noChangeArrowheads="1"/>
        </xdr:cNvSpPr>
      </xdr:nvSpPr>
      <xdr:spPr bwMode="auto">
        <a:xfrm>
          <a:off x="3381375" y="140303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37</xdr:row>
      <xdr:rowOff>171450</xdr:rowOff>
    </xdr:from>
    <xdr:to>
      <xdr:col>5</xdr:col>
      <xdr:colOff>400050</xdr:colOff>
      <xdr:row>39</xdr:row>
      <xdr:rowOff>0</xdr:rowOff>
    </xdr:to>
    <xdr:sp macro="" textlink="">
      <xdr:nvSpPr>
        <xdr:cNvPr id="68042" name="Text Box 1">
          <a:extLst>
            <a:ext uri="{FF2B5EF4-FFF2-40B4-BE49-F238E27FC236}">
              <a16:creationId xmlns:a16="http://schemas.microsoft.com/office/drawing/2014/main" id="{00000000-0008-0000-0400-0000CA090100}"/>
            </a:ext>
          </a:extLst>
        </xdr:cNvPr>
        <xdr:cNvSpPr txBox="1">
          <a:spLocks noChangeArrowheads="1"/>
        </xdr:cNvSpPr>
      </xdr:nvSpPr>
      <xdr:spPr bwMode="auto">
        <a:xfrm>
          <a:off x="3324225" y="7067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112</xdr:row>
      <xdr:rowOff>0</xdr:rowOff>
    </xdr:from>
    <xdr:to>
      <xdr:col>5</xdr:col>
      <xdr:colOff>400050</xdr:colOff>
      <xdr:row>113</xdr:row>
      <xdr:rowOff>19050</xdr:rowOff>
    </xdr:to>
    <xdr:sp macro="" textlink="">
      <xdr:nvSpPr>
        <xdr:cNvPr id="68043" name="Text Box 3">
          <a:extLst>
            <a:ext uri="{FF2B5EF4-FFF2-40B4-BE49-F238E27FC236}">
              <a16:creationId xmlns:a16="http://schemas.microsoft.com/office/drawing/2014/main" id="{00000000-0008-0000-0400-0000CB090100}"/>
            </a:ext>
          </a:extLst>
        </xdr:cNvPr>
        <xdr:cNvSpPr txBox="1">
          <a:spLocks noChangeArrowheads="1"/>
        </xdr:cNvSpPr>
      </xdr:nvSpPr>
      <xdr:spPr bwMode="auto">
        <a:xfrm>
          <a:off x="3324225" y="213550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37</xdr:row>
      <xdr:rowOff>123825</xdr:rowOff>
    </xdr:from>
    <xdr:to>
      <xdr:col>5</xdr:col>
      <xdr:colOff>352425</xdr:colOff>
      <xdr:row>38</xdr:row>
      <xdr:rowOff>152400</xdr:rowOff>
    </xdr:to>
    <xdr:sp macro="" textlink="">
      <xdr:nvSpPr>
        <xdr:cNvPr id="69866" name="Text Box 1">
          <a:extLst>
            <a:ext uri="{FF2B5EF4-FFF2-40B4-BE49-F238E27FC236}">
              <a16:creationId xmlns:a16="http://schemas.microsoft.com/office/drawing/2014/main" id="{00000000-0008-0000-0500-0000EA100100}"/>
            </a:ext>
          </a:extLst>
        </xdr:cNvPr>
        <xdr:cNvSpPr txBox="1">
          <a:spLocks noChangeArrowheads="1"/>
        </xdr:cNvSpPr>
      </xdr:nvSpPr>
      <xdr:spPr bwMode="auto">
        <a:xfrm>
          <a:off x="3228975" y="698182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266700</xdr:colOff>
      <xdr:row>76</xdr:row>
      <xdr:rowOff>0</xdr:rowOff>
    </xdr:from>
    <xdr:to>
      <xdr:col>5</xdr:col>
      <xdr:colOff>352425</xdr:colOff>
      <xdr:row>77</xdr:row>
      <xdr:rowOff>19050</xdr:rowOff>
    </xdr:to>
    <xdr:sp macro="" textlink="">
      <xdr:nvSpPr>
        <xdr:cNvPr id="69867" name="Text Box 2">
          <a:extLst>
            <a:ext uri="{FF2B5EF4-FFF2-40B4-BE49-F238E27FC236}">
              <a16:creationId xmlns:a16="http://schemas.microsoft.com/office/drawing/2014/main" id="{00000000-0008-0000-0500-0000EB100100}"/>
            </a:ext>
          </a:extLst>
        </xdr:cNvPr>
        <xdr:cNvSpPr txBox="1">
          <a:spLocks noChangeArrowheads="1"/>
        </xdr:cNvSpPr>
      </xdr:nvSpPr>
      <xdr:spPr bwMode="auto">
        <a:xfrm>
          <a:off x="3228975" y="140970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266700</xdr:colOff>
      <xdr:row>112</xdr:row>
      <xdr:rowOff>0</xdr:rowOff>
    </xdr:from>
    <xdr:to>
      <xdr:col>5</xdr:col>
      <xdr:colOff>352425</xdr:colOff>
      <xdr:row>113</xdr:row>
      <xdr:rowOff>28575</xdr:rowOff>
    </xdr:to>
    <xdr:sp macro="" textlink="">
      <xdr:nvSpPr>
        <xdr:cNvPr id="69868" name="Text Box 3">
          <a:extLst>
            <a:ext uri="{FF2B5EF4-FFF2-40B4-BE49-F238E27FC236}">
              <a16:creationId xmlns:a16="http://schemas.microsoft.com/office/drawing/2014/main" id="{00000000-0008-0000-0500-0000EC100100}"/>
            </a:ext>
          </a:extLst>
        </xdr:cNvPr>
        <xdr:cNvSpPr txBox="1">
          <a:spLocks noChangeArrowheads="1"/>
        </xdr:cNvSpPr>
      </xdr:nvSpPr>
      <xdr:spPr bwMode="auto">
        <a:xfrm>
          <a:off x="3228975" y="2126932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112</xdr:row>
      <xdr:rowOff>0</xdr:rowOff>
    </xdr:from>
    <xdr:to>
      <xdr:col>5</xdr:col>
      <xdr:colOff>390525</xdr:colOff>
      <xdr:row>113</xdr:row>
      <xdr:rowOff>9525</xdr:rowOff>
    </xdr:to>
    <xdr:sp macro="" textlink="">
      <xdr:nvSpPr>
        <xdr:cNvPr id="63227" name="Text Box 3">
          <a:extLst>
            <a:ext uri="{FF2B5EF4-FFF2-40B4-BE49-F238E27FC236}">
              <a16:creationId xmlns:a16="http://schemas.microsoft.com/office/drawing/2014/main" id="{00000000-0008-0000-0600-0000FBF60000}"/>
            </a:ext>
          </a:extLst>
        </xdr:cNvPr>
        <xdr:cNvSpPr txBox="1">
          <a:spLocks noChangeArrowheads="1"/>
        </xdr:cNvSpPr>
      </xdr:nvSpPr>
      <xdr:spPr bwMode="auto">
        <a:xfrm>
          <a:off x="3305175" y="21326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37</xdr:row>
      <xdr:rowOff>123825</xdr:rowOff>
    </xdr:from>
    <xdr:to>
      <xdr:col>5</xdr:col>
      <xdr:colOff>400050</xdr:colOff>
      <xdr:row>38</xdr:row>
      <xdr:rowOff>152400</xdr:rowOff>
    </xdr:to>
    <xdr:sp macro="" textlink="">
      <xdr:nvSpPr>
        <xdr:cNvPr id="71801" name="Text Box 1">
          <a:extLst>
            <a:ext uri="{FF2B5EF4-FFF2-40B4-BE49-F238E27FC236}">
              <a16:creationId xmlns:a16="http://schemas.microsoft.com/office/drawing/2014/main" id="{00000000-0008-0000-0800-000079180100}"/>
            </a:ext>
          </a:extLst>
        </xdr:cNvPr>
        <xdr:cNvSpPr txBox="1">
          <a:spLocks noChangeArrowheads="1"/>
        </xdr:cNvSpPr>
      </xdr:nvSpPr>
      <xdr:spPr bwMode="auto">
        <a:xfrm>
          <a:off x="3333750" y="703897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112</xdr:row>
      <xdr:rowOff>0</xdr:rowOff>
    </xdr:from>
    <xdr:to>
      <xdr:col>5</xdr:col>
      <xdr:colOff>400050</xdr:colOff>
      <xdr:row>113</xdr:row>
      <xdr:rowOff>28575</xdr:rowOff>
    </xdr:to>
    <xdr:sp macro="" textlink="">
      <xdr:nvSpPr>
        <xdr:cNvPr id="71802" name="Text Box 2">
          <a:extLst>
            <a:ext uri="{FF2B5EF4-FFF2-40B4-BE49-F238E27FC236}">
              <a16:creationId xmlns:a16="http://schemas.microsoft.com/office/drawing/2014/main" id="{00000000-0008-0000-0800-00007A180100}"/>
            </a:ext>
          </a:extLst>
        </xdr:cNvPr>
        <xdr:cNvSpPr txBox="1">
          <a:spLocks noChangeArrowheads="1"/>
        </xdr:cNvSpPr>
      </xdr:nvSpPr>
      <xdr:spPr bwMode="auto">
        <a:xfrm>
          <a:off x="3333750" y="21355050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37</xdr:row>
      <xdr:rowOff>123825</xdr:rowOff>
    </xdr:from>
    <xdr:to>
      <xdr:col>5</xdr:col>
      <xdr:colOff>400050</xdr:colOff>
      <xdr:row>39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79180100}"/>
            </a:ext>
          </a:extLst>
        </xdr:cNvPr>
        <xdr:cNvSpPr txBox="1">
          <a:spLocks noChangeArrowheads="1"/>
        </xdr:cNvSpPr>
      </xdr:nvSpPr>
      <xdr:spPr bwMode="auto">
        <a:xfrm>
          <a:off x="3333750" y="732472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112</xdr:row>
      <xdr:rowOff>0</xdr:rowOff>
    </xdr:from>
    <xdr:to>
      <xdr:col>5</xdr:col>
      <xdr:colOff>400050</xdr:colOff>
      <xdr:row>113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7A180100}"/>
            </a:ext>
          </a:extLst>
        </xdr:cNvPr>
        <xdr:cNvSpPr txBox="1">
          <a:spLocks noChangeArrowheads="1"/>
        </xdr:cNvSpPr>
      </xdr:nvSpPr>
      <xdr:spPr bwMode="auto">
        <a:xfrm>
          <a:off x="3333750" y="21717000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37</xdr:row>
      <xdr:rowOff>123825</xdr:rowOff>
    </xdr:from>
    <xdr:to>
      <xdr:col>5</xdr:col>
      <xdr:colOff>390525</xdr:colOff>
      <xdr:row>38</xdr:row>
      <xdr:rowOff>133350</xdr:rowOff>
    </xdr:to>
    <xdr:sp macro="" textlink="">
      <xdr:nvSpPr>
        <xdr:cNvPr id="70794" name="Text Box 1">
          <a:extLst>
            <a:ext uri="{FF2B5EF4-FFF2-40B4-BE49-F238E27FC236}">
              <a16:creationId xmlns:a16="http://schemas.microsoft.com/office/drawing/2014/main" id="{00000000-0008-0000-0700-00008A140100}"/>
            </a:ext>
          </a:extLst>
        </xdr:cNvPr>
        <xdr:cNvSpPr txBox="1">
          <a:spLocks noChangeArrowheads="1"/>
        </xdr:cNvSpPr>
      </xdr:nvSpPr>
      <xdr:spPr bwMode="auto">
        <a:xfrm>
          <a:off x="3333750" y="703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314325</xdr:colOff>
      <xdr:row>112</xdr:row>
      <xdr:rowOff>0</xdr:rowOff>
    </xdr:from>
    <xdr:to>
      <xdr:col>5</xdr:col>
      <xdr:colOff>390525</xdr:colOff>
      <xdr:row>113</xdr:row>
      <xdr:rowOff>9525</xdr:rowOff>
    </xdr:to>
    <xdr:sp macro="" textlink="">
      <xdr:nvSpPr>
        <xdr:cNvPr id="70795" name="Text Box 3">
          <a:extLst>
            <a:ext uri="{FF2B5EF4-FFF2-40B4-BE49-F238E27FC236}">
              <a16:creationId xmlns:a16="http://schemas.microsoft.com/office/drawing/2014/main" id="{00000000-0008-0000-0700-00008B140100}"/>
            </a:ext>
          </a:extLst>
        </xdr:cNvPr>
        <xdr:cNvSpPr txBox="1">
          <a:spLocks noChangeArrowheads="1"/>
        </xdr:cNvSpPr>
      </xdr:nvSpPr>
      <xdr:spPr bwMode="auto">
        <a:xfrm>
          <a:off x="3333750" y="21231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115"/>
  <sheetViews>
    <sheetView zoomScale="80" zoomScaleNormal="80" zoomScaleSheetLayoutView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R23" sqref="R23"/>
    </sheetView>
  </sheetViews>
  <sheetFormatPr defaultColWidth="9.140625" defaultRowHeight="15" customHeight="1" x14ac:dyDescent="0.2"/>
  <cols>
    <col min="1" max="1" width="4.7109375" style="10" customWidth="1"/>
    <col min="2" max="2" width="15.7109375" style="10" customWidth="1"/>
    <col min="3" max="21" width="8.28515625" style="10" customWidth="1"/>
    <col min="22" max="22" width="8.7109375" style="10" customWidth="1"/>
    <col min="23" max="16384" width="9.140625" style="10"/>
  </cols>
  <sheetData>
    <row r="1" spans="1:37" ht="18" customHeight="1" x14ac:dyDescent="0.2">
      <c r="A1" s="368" t="s">
        <v>62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37" ht="18" customHeight="1" x14ac:dyDescent="0.2">
      <c r="A2" s="369" t="s">
        <v>70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37" ht="18" customHeight="1" x14ac:dyDescent="0.2">
      <c r="A3" s="369" t="s">
        <v>107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37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37" ht="15" customHeight="1" thickTop="1" thickBot="1" x14ac:dyDescent="0.25">
      <c r="A5" s="354" t="s">
        <v>76</v>
      </c>
      <c r="B5" s="357" t="s">
        <v>77</v>
      </c>
      <c r="C5" s="365" t="s">
        <v>38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7"/>
      <c r="X5" s="351" t="s">
        <v>6</v>
      </c>
      <c r="Y5" s="351"/>
      <c r="Z5" s="351"/>
      <c r="AA5" s="351"/>
      <c r="AC5" s="351" t="s">
        <v>6</v>
      </c>
      <c r="AD5" s="351"/>
      <c r="AE5" s="351"/>
      <c r="AF5" s="351"/>
      <c r="AH5" s="351" t="s">
        <v>6</v>
      </c>
      <c r="AI5" s="351"/>
      <c r="AJ5" s="351"/>
      <c r="AK5" s="351"/>
    </row>
    <row r="6" spans="1:37" ht="15" customHeight="1" x14ac:dyDescent="0.2">
      <c r="A6" s="355"/>
      <c r="B6" s="358"/>
      <c r="C6" s="361" t="s">
        <v>35</v>
      </c>
      <c r="D6" s="362"/>
      <c r="E6" s="362"/>
      <c r="F6" s="363"/>
      <c r="G6" s="361" t="s">
        <v>36</v>
      </c>
      <c r="H6" s="362"/>
      <c r="I6" s="362"/>
      <c r="J6" s="363"/>
      <c r="K6" s="361" t="s">
        <v>37</v>
      </c>
      <c r="L6" s="362"/>
      <c r="M6" s="362"/>
      <c r="N6" s="363"/>
      <c r="O6" s="361" t="s">
        <v>51</v>
      </c>
      <c r="P6" s="362"/>
      <c r="Q6" s="362"/>
      <c r="R6" s="363"/>
      <c r="S6" s="361" t="s">
        <v>55</v>
      </c>
      <c r="T6" s="362"/>
      <c r="U6" s="362"/>
      <c r="V6" s="364"/>
      <c r="X6" s="351" t="s">
        <v>84</v>
      </c>
      <c r="Y6" s="351"/>
      <c r="Z6" s="351"/>
      <c r="AA6" s="351"/>
      <c r="AC6" s="351" t="s">
        <v>89</v>
      </c>
      <c r="AD6" s="351"/>
      <c r="AE6" s="351"/>
      <c r="AF6" s="351"/>
      <c r="AH6" s="351" t="s">
        <v>86</v>
      </c>
      <c r="AI6" s="351"/>
      <c r="AJ6" s="351"/>
      <c r="AK6" s="351"/>
    </row>
    <row r="7" spans="1:37" ht="15" customHeight="1" x14ac:dyDescent="0.2">
      <c r="A7" s="355"/>
      <c r="B7" s="358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  <c r="X7" s="41" t="s">
        <v>0</v>
      </c>
      <c r="Y7" s="41" t="s">
        <v>1</v>
      </c>
      <c r="Z7" s="41" t="s">
        <v>31</v>
      </c>
      <c r="AA7" s="41" t="s">
        <v>2</v>
      </c>
      <c r="AC7" s="183" t="s">
        <v>0</v>
      </c>
      <c r="AD7" s="183" t="s">
        <v>1</v>
      </c>
      <c r="AE7" s="183" t="s">
        <v>31</v>
      </c>
      <c r="AF7" s="183" t="s">
        <v>2</v>
      </c>
      <c r="AH7" s="183" t="s">
        <v>0</v>
      </c>
      <c r="AI7" s="183" t="s">
        <v>1</v>
      </c>
      <c r="AJ7" s="183" t="s">
        <v>31</v>
      </c>
      <c r="AK7" s="183" t="s">
        <v>2</v>
      </c>
    </row>
    <row r="8" spans="1:37" ht="15" customHeight="1" thickBot="1" x14ac:dyDescent="0.25">
      <c r="A8" s="356"/>
      <c r="B8" s="359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  <c r="X8" s="41" t="s">
        <v>81</v>
      </c>
      <c r="Y8" s="41" t="s">
        <v>81</v>
      </c>
      <c r="Z8" s="41" t="s">
        <v>82</v>
      </c>
      <c r="AA8" s="41" t="s">
        <v>83</v>
      </c>
      <c r="AC8" s="41" t="s">
        <v>81</v>
      </c>
      <c r="AD8" s="41" t="s">
        <v>81</v>
      </c>
      <c r="AE8" s="41" t="s">
        <v>82</v>
      </c>
      <c r="AF8" s="41" t="s">
        <v>83</v>
      </c>
      <c r="AH8" s="41" t="s">
        <v>81</v>
      </c>
      <c r="AI8" s="41" t="s">
        <v>81</v>
      </c>
      <c r="AJ8" s="41" t="s">
        <v>82</v>
      </c>
      <c r="AK8" s="41" t="s">
        <v>83</v>
      </c>
    </row>
    <row r="9" spans="1:37" ht="15" customHeight="1" thickTop="1" x14ac:dyDescent="0.2">
      <c r="A9" s="100">
        <v>1</v>
      </c>
      <c r="B9" s="59" t="s">
        <v>8</v>
      </c>
      <c r="C9" s="22"/>
      <c r="D9" s="23">
        <v>7</v>
      </c>
      <c r="E9" s="213">
        <f>F9/D9*10</f>
        <v>62.857142857142854</v>
      </c>
      <c r="F9" s="61">
        <v>44</v>
      </c>
      <c r="G9" s="201"/>
      <c r="H9" s="193"/>
      <c r="I9" s="24"/>
      <c r="J9" s="194"/>
      <c r="K9" s="211"/>
      <c r="L9" s="212"/>
      <c r="M9" s="24"/>
      <c r="N9" s="214"/>
      <c r="O9" s="211">
        <v>0</v>
      </c>
      <c r="P9" s="212"/>
      <c r="Q9" s="24"/>
      <c r="R9" s="214"/>
      <c r="S9" s="22"/>
      <c r="T9" s="23"/>
      <c r="U9" s="24"/>
      <c r="V9" s="26"/>
      <c r="X9" s="43">
        <f>C9+G9+K9</f>
        <v>0</v>
      </c>
      <c r="Y9" s="43">
        <f t="shared" ref="Y9:AA9" si="0">D9+H9+L9</f>
        <v>7</v>
      </c>
      <c r="Z9" s="69">
        <f>AA9/Y9*10</f>
        <v>62.857142857142854</v>
      </c>
      <c r="AA9" s="43">
        <f t="shared" si="0"/>
        <v>44</v>
      </c>
      <c r="AC9" s="43"/>
      <c r="AD9" s="43"/>
      <c r="AE9" s="69"/>
      <c r="AF9" s="43"/>
      <c r="AH9" s="43">
        <f>X9+AC9</f>
        <v>0</v>
      </c>
      <c r="AI9" s="43">
        <f t="shared" ref="AI9:AK9" si="1">Y9+AD9</f>
        <v>7</v>
      </c>
      <c r="AJ9" s="69">
        <f>AK9/AI9*10</f>
        <v>62.857142857142854</v>
      </c>
      <c r="AK9" s="43">
        <f t="shared" si="1"/>
        <v>44</v>
      </c>
    </row>
    <row r="10" spans="1:37" ht="15" customHeight="1" x14ac:dyDescent="0.2">
      <c r="A10" s="100">
        <v>2</v>
      </c>
      <c r="B10" s="59" t="s">
        <v>9</v>
      </c>
      <c r="C10" s="88"/>
      <c r="D10" s="23"/>
      <c r="E10" s="213"/>
      <c r="F10" s="61"/>
      <c r="G10" s="201"/>
      <c r="H10" s="193"/>
      <c r="I10" s="24"/>
      <c r="J10" s="194"/>
      <c r="K10" s="211"/>
      <c r="L10" s="212"/>
      <c r="M10" s="24"/>
      <c r="N10" s="214"/>
      <c r="O10" s="211"/>
      <c r="P10" s="212"/>
      <c r="Q10" s="24"/>
      <c r="R10" s="214"/>
      <c r="S10" s="22"/>
      <c r="T10" s="23"/>
      <c r="U10" s="24"/>
      <c r="V10" s="26"/>
      <c r="X10" s="43">
        <f t="shared" ref="X10:X30" si="2">C10+G10+K10</f>
        <v>0</v>
      </c>
      <c r="Y10" s="43">
        <f t="shared" ref="Y10:Y30" si="3">D10+H10+L10</f>
        <v>0</v>
      </c>
      <c r="Z10" s="69" t="e">
        <f t="shared" ref="Z10:Z30" si="4">AA10/Y10*10</f>
        <v>#DIV/0!</v>
      </c>
      <c r="AA10" s="43">
        <f t="shared" ref="AA10:AA30" si="5">F10+J10+N10</f>
        <v>0</v>
      </c>
      <c r="AC10" s="43"/>
      <c r="AD10" s="43"/>
      <c r="AE10" s="69"/>
      <c r="AF10" s="43"/>
      <c r="AH10" s="43">
        <f t="shared" ref="AH10:AH35" si="6">X10+AC10</f>
        <v>0</v>
      </c>
      <c r="AI10" s="43">
        <f t="shared" ref="AI10:AI35" si="7">Y10+AD10</f>
        <v>0</v>
      </c>
      <c r="AJ10" s="69" t="e">
        <f t="shared" ref="AJ10:AJ35" si="8">AK10/AI10*10</f>
        <v>#DIV/0!</v>
      </c>
      <c r="AK10" s="43">
        <f t="shared" ref="AK10:AK35" si="9">AA10+AF10</f>
        <v>0</v>
      </c>
    </row>
    <row r="11" spans="1:37" ht="15" customHeight="1" x14ac:dyDescent="0.2">
      <c r="A11" s="100">
        <v>3</v>
      </c>
      <c r="B11" s="59" t="s">
        <v>56</v>
      </c>
      <c r="C11" s="88"/>
      <c r="D11" s="23">
        <v>1</v>
      </c>
      <c r="E11" s="213">
        <f t="shared" ref="E11:E12" si="10">F11/D11*10</f>
        <v>70</v>
      </c>
      <c r="F11" s="61">
        <v>7</v>
      </c>
      <c r="G11" s="215"/>
      <c r="H11" s="248">
        <v>29</v>
      </c>
      <c r="I11" s="213">
        <f t="shared" ref="I11:I12" si="11">J11/H11*10</f>
        <v>66.896551724137922</v>
      </c>
      <c r="J11" s="194">
        <v>194</v>
      </c>
      <c r="K11" s="211">
        <v>2</v>
      </c>
      <c r="L11" s="212">
        <v>18</v>
      </c>
      <c r="M11" s="213">
        <f t="shared" ref="M11:M16" si="12">N11/L11*10</f>
        <v>67.777777777777771</v>
      </c>
      <c r="N11" s="214">
        <v>122</v>
      </c>
      <c r="O11" s="211">
        <v>2</v>
      </c>
      <c r="P11" s="212"/>
      <c r="Q11" s="24"/>
      <c r="R11" s="214"/>
      <c r="S11" s="22"/>
      <c r="T11" s="23"/>
      <c r="U11" s="24"/>
      <c r="V11" s="26"/>
      <c r="X11" s="43">
        <f t="shared" si="2"/>
        <v>2</v>
      </c>
      <c r="Y11" s="43">
        <f t="shared" si="3"/>
        <v>48</v>
      </c>
      <c r="Z11" s="69">
        <f t="shared" si="4"/>
        <v>67.291666666666671</v>
      </c>
      <c r="AA11" s="43">
        <f t="shared" si="5"/>
        <v>323</v>
      </c>
      <c r="AC11" s="43"/>
      <c r="AD11" s="43"/>
      <c r="AE11" s="69"/>
      <c r="AF11" s="43"/>
      <c r="AH11" s="43">
        <f t="shared" si="6"/>
        <v>2</v>
      </c>
      <c r="AI11" s="43">
        <f t="shared" si="7"/>
        <v>48</v>
      </c>
      <c r="AJ11" s="69">
        <f t="shared" si="8"/>
        <v>67.291666666666671</v>
      </c>
      <c r="AK11" s="43">
        <f t="shared" si="9"/>
        <v>323</v>
      </c>
    </row>
    <row r="12" spans="1:37" ht="15" customHeight="1" x14ac:dyDescent="0.2">
      <c r="A12" s="100">
        <v>4</v>
      </c>
      <c r="B12" s="59" t="s">
        <v>10</v>
      </c>
      <c r="C12" s="88"/>
      <c r="D12" s="23">
        <v>19</v>
      </c>
      <c r="E12" s="213">
        <f t="shared" si="10"/>
        <v>60</v>
      </c>
      <c r="F12" s="61">
        <v>114</v>
      </c>
      <c r="G12" s="201"/>
      <c r="H12" s="193">
        <v>38</v>
      </c>
      <c r="I12" s="213">
        <f t="shared" si="11"/>
        <v>58.94736842105263</v>
      </c>
      <c r="J12" s="194">
        <v>224</v>
      </c>
      <c r="K12" s="211">
        <v>4</v>
      </c>
      <c r="L12" s="212">
        <v>44</v>
      </c>
      <c r="M12" s="213">
        <f t="shared" si="12"/>
        <v>60</v>
      </c>
      <c r="N12" s="214">
        <v>264</v>
      </c>
      <c r="O12" s="211">
        <v>2</v>
      </c>
      <c r="P12" s="212"/>
      <c r="Q12" s="24"/>
      <c r="R12" s="214"/>
      <c r="S12" s="22"/>
      <c r="T12" s="23"/>
      <c r="U12" s="24"/>
      <c r="V12" s="26"/>
      <c r="X12" s="43">
        <f t="shared" si="2"/>
        <v>4</v>
      </c>
      <c r="Y12" s="43">
        <f t="shared" si="3"/>
        <v>101</v>
      </c>
      <c r="Z12" s="69">
        <f t="shared" si="4"/>
        <v>59.603960396039604</v>
      </c>
      <c r="AA12" s="43">
        <f t="shared" si="5"/>
        <v>602</v>
      </c>
      <c r="AC12" s="43"/>
      <c r="AD12" s="43"/>
      <c r="AE12" s="69"/>
      <c r="AF12" s="43"/>
      <c r="AH12" s="43">
        <f t="shared" si="6"/>
        <v>4</v>
      </c>
      <c r="AI12" s="43">
        <f t="shared" si="7"/>
        <v>101</v>
      </c>
      <c r="AJ12" s="69">
        <f t="shared" si="8"/>
        <v>59.603960396039604</v>
      </c>
      <c r="AK12" s="43">
        <f t="shared" si="9"/>
        <v>602</v>
      </c>
    </row>
    <row r="13" spans="1:37" ht="15" customHeight="1" x14ac:dyDescent="0.2">
      <c r="A13" s="100">
        <v>5</v>
      </c>
      <c r="B13" s="59" t="s">
        <v>29</v>
      </c>
      <c r="C13" s="349"/>
      <c r="D13" s="212"/>
      <c r="E13" s="213"/>
      <c r="F13" s="253"/>
      <c r="G13" s="201"/>
      <c r="H13" s="193"/>
      <c r="I13" s="24"/>
      <c r="J13" s="194"/>
      <c r="K13" s="211"/>
      <c r="L13" s="212"/>
      <c r="M13" s="213"/>
      <c r="N13" s="214"/>
      <c r="O13" s="211"/>
      <c r="P13" s="212"/>
      <c r="Q13" s="24"/>
      <c r="R13" s="214"/>
      <c r="S13" s="22"/>
      <c r="T13" s="23"/>
      <c r="U13" s="24"/>
      <c r="V13" s="26"/>
      <c r="X13" s="43">
        <f t="shared" si="2"/>
        <v>0</v>
      </c>
      <c r="Y13" s="43">
        <f t="shared" si="3"/>
        <v>0</v>
      </c>
      <c r="Z13" s="69" t="e">
        <f t="shared" si="4"/>
        <v>#DIV/0!</v>
      </c>
      <c r="AA13" s="43">
        <f t="shared" si="5"/>
        <v>0</v>
      </c>
      <c r="AC13" s="43"/>
      <c r="AD13" s="43"/>
      <c r="AE13" s="69"/>
      <c r="AF13" s="43"/>
      <c r="AH13" s="43">
        <f t="shared" si="6"/>
        <v>0</v>
      </c>
      <c r="AI13" s="43">
        <f t="shared" si="7"/>
        <v>0</v>
      </c>
      <c r="AJ13" s="69" t="e">
        <f t="shared" si="8"/>
        <v>#DIV/0!</v>
      </c>
      <c r="AK13" s="43">
        <f t="shared" si="9"/>
        <v>0</v>
      </c>
    </row>
    <row r="14" spans="1:37" ht="15" customHeight="1" x14ac:dyDescent="0.2">
      <c r="A14" s="100">
        <v>6</v>
      </c>
      <c r="B14" s="59" t="s">
        <v>30</v>
      </c>
      <c r="C14" s="88"/>
      <c r="D14" s="23">
        <v>12</v>
      </c>
      <c r="E14" s="213">
        <f t="shared" ref="E14:E16" si="13">F14/D14*10</f>
        <v>65</v>
      </c>
      <c r="F14" s="61">
        <v>78</v>
      </c>
      <c r="G14" s="201">
        <v>2</v>
      </c>
      <c r="H14" s="193">
        <v>19</v>
      </c>
      <c r="I14" s="213">
        <f t="shared" ref="I14:I17" si="14">J14/H14*10</f>
        <v>64.736842105263165</v>
      </c>
      <c r="J14" s="194">
        <v>123</v>
      </c>
      <c r="K14" s="211"/>
      <c r="L14" s="212">
        <v>12</v>
      </c>
      <c r="M14" s="213">
        <f t="shared" si="12"/>
        <v>74.166666666666671</v>
      </c>
      <c r="N14" s="214">
        <v>89</v>
      </c>
      <c r="O14" s="211">
        <v>84</v>
      </c>
      <c r="P14" s="212"/>
      <c r="Q14" s="24"/>
      <c r="R14" s="214"/>
      <c r="S14" s="22"/>
      <c r="T14" s="23"/>
      <c r="U14" s="24"/>
      <c r="V14" s="26"/>
      <c r="X14" s="43">
        <f t="shared" si="2"/>
        <v>2</v>
      </c>
      <c r="Y14" s="43">
        <f t="shared" si="3"/>
        <v>43</v>
      </c>
      <c r="Z14" s="69">
        <f t="shared" si="4"/>
        <v>67.441860465116278</v>
      </c>
      <c r="AA14" s="43">
        <f t="shared" si="5"/>
        <v>290</v>
      </c>
      <c r="AC14" s="43"/>
      <c r="AD14" s="43"/>
      <c r="AE14" s="69"/>
      <c r="AF14" s="43"/>
      <c r="AH14" s="43">
        <f t="shared" si="6"/>
        <v>2</v>
      </c>
      <c r="AI14" s="43">
        <f t="shared" si="7"/>
        <v>43</v>
      </c>
      <c r="AJ14" s="69">
        <f t="shared" si="8"/>
        <v>67.441860465116278</v>
      </c>
      <c r="AK14" s="43">
        <f t="shared" si="9"/>
        <v>290</v>
      </c>
    </row>
    <row r="15" spans="1:37" ht="15" customHeight="1" x14ac:dyDescent="0.2">
      <c r="A15" s="100">
        <v>7</v>
      </c>
      <c r="B15" s="59" t="s">
        <v>73</v>
      </c>
      <c r="C15" s="349">
        <v>0</v>
      </c>
      <c r="D15" s="212">
        <v>104</v>
      </c>
      <c r="E15" s="213">
        <f t="shared" si="13"/>
        <v>60.480769230769234</v>
      </c>
      <c r="F15" s="61">
        <v>629</v>
      </c>
      <c r="G15" s="201">
        <v>11</v>
      </c>
      <c r="H15" s="193">
        <v>38</v>
      </c>
      <c r="I15" s="213">
        <f t="shared" si="14"/>
        <v>67.631578947368425</v>
      </c>
      <c r="J15" s="194">
        <v>257</v>
      </c>
      <c r="K15" s="211">
        <v>18</v>
      </c>
      <c r="L15" s="212">
        <v>29</v>
      </c>
      <c r="M15" s="213">
        <f t="shared" si="12"/>
        <v>67.58620689655173</v>
      </c>
      <c r="N15" s="214">
        <v>196</v>
      </c>
      <c r="O15" s="211">
        <v>11</v>
      </c>
      <c r="P15" s="212"/>
      <c r="Q15" s="24"/>
      <c r="R15" s="214"/>
      <c r="S15" s="22"/>
      <c r="T15" s="23"/>
      <c r="U15" s="24"/>
      <c r="V15" s="26"/>
      <c r="X15" s="43">
        <f t="shared" si="2"/>
        <v>29</v>
      </c>
      <c r="Y15" s="43">
        <f t="shared" si="3"/>
        <v>171</v>
      </c>
      <c r="Z15" s="69">
        <f t="shared" si="4"/>
        <v>63.274853801169598</v>
      </c>
      <c r="AA15" s="43">
        <f t="shared" si="5"/>
        <v>1082</v>
      </c>
      <c r="AC15" s="43"/>
      <c r="AD15" s="43"/>
      <c r="AE15" s="69"/>
      <c r="AF15" s="43"/>
      <c r="AH15" s="43">
        <f t="shared" si="6"/>
        <v>29</v>
      </c>
      <c r="AI15" s="43">
        <f t="shared" si="7"/>
        <v>171</v>
      </c>
      <c r="AJ15" s="69">
        <f t="shared" si="8"/>
        <v>63.274853801169598</v>
      </c>
      <c r="AK15" s="43">
        <f t="shared" si="9"/>
        <v>1082</v>
      </c>
    </row>
    <row r="16" spans="1:37" ht="15" customHeight="1" x14ac:dyDescent="0.2">
      <c r="A16" s="100">
        <v>8</v>
      </c>
      <c r="B16" s="59" t="s">
        <v>12</v>
      </c>
      <c r="C16" s="88">
        <v>6</v>
      </c>
      <c r="D16" s="23">
        <v>92</v>
      </c>
      <c r="E16" s="213">
        <f t="shared" si="13"/>
        <v>71.956521739130437</v>
      </c>
      <c r="F16" s="61">
        <v>662</v>
      </c>
      <c r="G16" s="201">
        <v>22</v>
      </c>
      <c r="H16" s="193">
        <v>195</v>
      </c>
      <c r="I16" s="213">
        <f t="shared" si="14"/>
        <v>72.769230769230774</v>
      </c>
      <c r="J16" s="194">
        <v>1419</v>
      </c>
      <c r="K16" s="211">
        <v>41</v>
      </c>
      <c r="L16" s="212">
        <v>276</v>
      </c>
      <c r="M16" s="213">
        <f t="shared" si="12"/>
        <v>71.992753623188406</v>
      </c>
      <c r="N16" s="214">
        <v>1987</v>
      </c>
      <c r="O16" s="211">
        <v>11</v>
      </c>
      <c r="P16" s="212"/>
      <c r="Q16" s="24"/>
      <c r="R16" s="214"/>
      <c r="S16" s="22"/>
      <c r="T16" s="23"/>
      <c r="U16" s="24"/>
      <c r="V16" s="26"/>
      <c r="X16" s="43">
        <f t="shared" si="2"/>
        <v>69</v>
      </c>
      <c r="Y16" s="43">
        <f t="shared" si="3"/>
        <v>563</v>
      </c>
      <c r="Z16" s="69">
        <f t="shared" si="4"/>
        <v>72.255772646536414</v>
      </c>
      <c r="AA16" s="43">
        <f t="shared" si="5"/>
        <v>4068</v>
      </c>
      <c r="AC16" s="43"/>
      <c r="AD16" s="43"/>
      <c r="AE16" s="69"/>
      <c r="AF16" s="43"/>
      <c r="AH16" s="43">
        <f t="shared" si="6"/>
        <v>69</v>
      </c>
      <c r="AI16" s="43">
        <f t="shared" si="7"/>
        <v>563</v>
      </c>
      <c r="AJ16" s="69">
        <f t="shared" si="8"/>
        <v>72.255772646536414</v>
      </c>
      <c r="AK16" s="43">
        <f t="shared" si="9"/>
        <v>4068</v>
      </c>
    </row>
    <row r="17" spans="1:37" ht="15" customHeight="1" x14ac:dyDescent="0.2">
      <c r="A17" s="100">
        <v>9</v>
      </c>
      <c r="B17" s="59" t="s">
        <v>13</v>
      </c>
      <c r="C17" s="88"/>
      <c r="D17" s="23"/>
      <c r="E17" s="213"/>
      <c r="F17" s="61"/>
      <c r="G17" s="201"/>
      <c r="H17" s="193">
        <v>149</v>
      </c>
      <c r="I17" s="213">
        <f t="shared" si="14"/>
        <v>81.476510067114106</v>
      </c>
      <c r="J17" s="194">
        <v>1214</v>
      </c>
      <c r="K17" s="211"/>
      <c r="L17" s="212"/>
      <c r="M17" s="24"/>
      <c r="N17" s="214"/>
      <c r="O17" s="211"/>
      <c r="P17" s="212"/>
      <c r="Q17" s="24"/>
      <c r="R17" s="214"/>
      <c r="S17" s="22"/>
      <c r="T17" s="23"/>
      <c r="U17" s="24"/>
      <c r="V17" s="26"/>
      <c r="X17" s="43">
        <f t="shared" si="2"/>
        <v>0</v>
      </c>
      <c r="Y17" s="43">
        <f t="shared" si="3"/>
        <v>149</v>
      </c>
      <c r="Z17" s="69">
        <f t="shared" si="4"/>
        <v>81.476510067114106</v>
      </c>
      <c r="AA17" s="43">
        <f t="shared" si="5"/>
        <v>1214</v>
      </c>
      <c r="AC17" s="43"/>
      <c r="AD17" s="43"/>
      <c r="AE17" s="69"/>
      <c r="AF17" s="43"/>
      <c r="AH17" s="43">
        <f t="shared" si="6"/>
        <v>0</v>
      </c>
      <c r="AI17" s="43">
        <f t="shared" si="7"/>
        <v>149</v>
      </c>
      <c r="AJ17" s="69">
        <f t="shared" si="8"/>
        <v>81.476510067114106</v>
      </c>
      <c r="AK17" s="43">
        <f t="shared" si="9"/>
        <v>1214</v>
      </c>
    </row>
    <row r="18" spans="1:37" ht="15" customHeight="1" x14ac:dyDescent="0.2">
      <c r="A18" s="100">
        <v>10</v>
      </c>
      <c r="B18" s="59" t="s">
        <v>14</v>
      </c>
      <c r="C18" s="88"/>
      <c r="D18" s="23">
        <v>104</v>
      </c>
      <c r="E18" s="213">
        <f t="shared" ref="E18:E19" si="15">F18/D18*10</f>
        <v>72.019230769230774</v>
      </c>
      <c r="F18" s="61">
        <v>749</v>
      </c>
      <c r="G18" s="201"/>
      <c r="H18" s="193">
        <v>156</v>
      </c>
      <c r="I18" s="213">
        <f t="shared" ref="I18:I20" si="16">J18/H18*10</f>
        <v>71.987179487179489</v>
      </c>
      <c r="J18" s="194">
        <v>1123</v>
      </c>
      <c r="K18" s="211">
        <v>7</v>
      </c>
      <c r="L18" s="212"/>
      <c r="M18" s="24"/>
      <c r="N18" s="214"/>
      <c r="O18" s="211">
        <v>50</v>
      </c>
      <c r="P18" s="212"/>
      <c r="Q18" s="24"/>
      <c r="R18" s="214"/>
      <c r="S18" s="22"/>
      <c r="T18" s="23"/>
      <c r="U18" s="24"/>
      <c r="V18" s="26"/>
      <c r="X18" s="43">
        <f t="shared" si="2"/>
        <v>7</v>
      </c>
      <c r="Y18" s="43">
        <f t="shared" si="3"/>
        <v>260</v>
      </c>
      <c r="Z18" s="69">
        <f t="shared" si="4"/>
        <v>72</v>
      </c>
      <c r="AA18" s="43">
        <f t="shared" si="5"/>
        <v>1872</v>
      </c>
      <c r="AC18" s="43"/>
      <c r="AD18" s="43"/>
      <c r="AE18" s="69"/>
      <c r="AF18" s="43"/>
      <c r="AH18" s="43">
        <f t="shared" si="6"/>
        <v>7</v>
      </c>
      <c r="AI18" s="43">
        <f t="shared" si="7"/>
        <v>260</v>
      </c>
      <c r="AJ18" s="69">
        <f t="shared" si="8"/>
        <v>72</v>
      </c>
      <c r="AK18" s="43">
        <f t="shared" si="9"/>
        <v>1872</v>
      </c>
    </row>
    <row r="19" spans="1:37" ht="15" customHeight="1" x14ac:dyDescent="0.2">
      <c r="A19" s="100">
        <v>11</v>
      </c>
      <c r="B19" s="59" t="s">
        <v>15</v>
      </c>
      <c r="C19" s="88"/>
      <c r="D19" s="23">
        <v>110</v>
      </c>
      <c r="E19" s="213">
        <f t="shared" si="15"/>
        <v>76</v>
      </c>
      <c r="F19" s="61">
        <v>836</v>
      </c>
      <c r="G19" s="201"/>
      <c r="H19" s="193">
        <v>100</v>
      </c>
      <c r="I19" s="213">
        <f t="shared" si="16"/>
        <v>70.599999999999994</v>
      </c>
      <c r="J19" s="194">
        <v>706</v>
      </c>
      <c r="K19" s="211">
        <v>10</v>
      </c>
      <c r="L19" s="212"/>
      <c r="M19" s="24"/>
      <c r="N19" s="214"/>
      <c r="O19" s="211">
        <v>25</v>
      </c>
      <c r="P19" s="212">
        <v>100</v>
      </c>
      <c r="Q19" s="213">
        <f t="shared" ref="Q19" si="17">R19/P19*10</f>
        <v>72</v>
      </c>
      <c r="R19" s="214">
        <v>720</v>
      </c>
      <c r="S19" s="22"/>
      <c r="T19" s="23"/>
      <c r="U19" s="24"/>
      <c r="V19" s="26"/>
      <c r="X19" s="43">
        <f t="shared" si="2"/>
        <v>10</v>
      </c>
      <c r="Y19" s="43">
        <f t="shared" si="3"/>
        <v>210</v>
      </c>
      <c r="Z19" s="69">
        <f t="shared" si="4"/>
        <v>73.428571428571431</v>
      </c>
      <c r="AA19" s="43">
        <f t="shared" si="5"/>
        <v>1542</v>
      </c>
      <c r="AC19" s="43"/>
      <c r="AD19" s="43"/>
      <c r="AE19" s="69"/>
      <c r="AF19" s="43"/>
      <c r="AH19" s="43">
        <f t="shared" si="6"/>
        <v>10</v>
      </c>
      <c r="AI19" s="43">
        <f t="shared" si="7"/>
        <v>210</v>
      </c>
      <c r="AJ19" s="69">
        <f t="shared" si="8"/>
        <v>73.428571428571431</v>
      </c>
      <c r="AK19" s="43">
        <f t="shared" si="9"/>
        <v>1542</v>
      </c>
    </row>
    <row r="20" spans="1:37" ht="15" customHeight="1" x14ac:dyDescent="0.2">
      <c r="A20" s="100">
        <v>12</v>
      </c>
      <c r="B20" s="59" t="s">
        <v>16</v>
      </c>
      <c r="C20" s="88"/>
      <c r="D20" s="23"/>
      <c r="E20" s="213"/>
      <c r="F20" s="61"/>
      <c r="G20" s="201"/>
      <c r="H20" s="193">
        <v>7</v>
      </c>
      <c r="I20" s="213">
        <f t="shared" si="16"/>
        <v>41.428571428571431</v>
      </c>
      <c r="J20" s="194">
        <v>29</v>
      </c>
      <c r="K20" s="211">
        <v>4</v>
      </c>
      <c r="L20" s="212">
        <v>5</v>
      </c>
      <c r="M20" s="213">
        <f t="shared" ref="M20" si="18">N20/L20*10</f>
        <v>66</v>
      </c>
      <c r="N20" s="214">
        <v>33</v>
      </c>
      <c r="O20" s="211"/>
      <c r="P20" s="212"/>
      <c r="Q20" s="24"/>
      <c r="R20" s="214"/>
      <c r="S20" s="22"/>
      <c r="T20" s="23"/>
      <c r="U20" s="24"/>
      <c r="V20" s="26"/>
      <c r="X20" s="43">
        <f t="shared" si="2"/>
        <v>4</v>
      </c>
      <c r="Y20" s="43">
        <f t="shared" si="3"/>
        <v>12</v>
      </c>
      <c r="Z20" s="69">
        <f t="shared" si="4"/>
        <v>51.666666666666671</v>
      </c>
      <c r="AA20" s="43">
        <f t="shared" si="5"/>
        <v>62</v>
      </c>
      <c r="AC20" s="43"/>
      <c r="AD20" s="43"/>
      <c r="AE20" s="69"/>
      <c r="AF20" s="43"/>
      <c r="AH20" s="43">
        <f t="shared" si="6"/>
        <v>4</v>
      </c>
      <c r="AI20" s="43">
        <f t="shared" si="7"/>
        <v>12</v>
      </c>
      <c r="AJ20" s="69">
        <f t="shared" si="8"/>
        <v>51.666666666666671</v>
      </c>
      <c r="AK20" s="43">
        <f t="shared" si="9"/>
        <v>62</v>
      </c>
    </row>
    <row r="21" spans="1:37" ht="15" customHeight="1" x14ac:dyDescent="0.2">
      <c r="A21" s="100">
        <v>13</v>
      </c>
      <c r="B21" s="59" t="s">
        <v>17</v>
      </c>
      <c r="C21" s="88"/>
      <c r="D21" s="23"/>
      <c r="E21" s="213"/>
      <c r="F21" s="61"/>
      <c r="G21" s="201"/>
      <c r="H21" s="193"/>
      <c r="I21" s="24"/>
      <c r="J21" s="194"/>
      <c r="K21" s="211"/>
      <c r="L21" s="212"/>
      <c r="M21" s="24"/>
      <c r="N21" s="214"/>
      <c r="O21" s="211">
        <v>6</v>
      </c>
      <c r="P21" s="212"/>
      <c r="Q21" s="24"/>
      <c r="R21" s="214"/>
      <c r="S21" s="22"/>
      <c r="T21" s="23"/>
      <c r="U21" s="24"/>
      <c r="V21" s="26"/>
      <c r="X21" s="43">
        <f t="shared" si="2"/>
        <v>0</v>
      </c>
      <c r="Y21" s="43">
        <f t="shared" si="3"/>
        <v>0</v>
      </c>
      <c r="Z21" s="69" t="e">
        <f t="shared" si="4"/>
        <v>#DIV/0!</v>
      </c>
      <c r="AA21" s="43">
        <f t="shared" si="5"/>
        <v>0</v>
      </c>
      <c r="AC21" s="43"/>
      <c r="AD21" s="43"/>
      <c r="AE21" s="69"/>
      <c r="AF21" s="43"/>
      <c r="AH21" s="43">
        <f t="shared" si="6"/>
        <v>0</v>
      </c>
      <c r="AI21" s="43">
        <f t="shared" si="7"/>
        <v>0</v>
      </c>
      <c r="AJ21" s="69" t="e">
        <f t="shared" si="8"/>
        <v>#DIV/0!</v>
      </c>
      <c r="AK21" s="43">
        <f t="shared" si="9"/>
        <v>0</v>
      </c>
    </row>
    <row r="22" spans="1:37" ht="15" customHeight="1" x14ac:dyDescent="0.2">
      <c r="A22" s="100">
        <v>14</v>
      </c>
      <c r="B22" s="59" t="s">
        <v>18</v>
      </c>
      <c r="C22" s="347"/>
      <c r="D22" s="23">
        <v>10</v>
      </c>
      <c r="E22" s="213">
        <f t="shared" ref="E22:E23" si="19">F22/D22*10</f>
        <v>63</v>
      </c>
      <c r="F22" s="61">
        <v>63</v>
      </c>
      <c r="G22" s="201"/>
      <c r="H22" s="193"/>
      <c r="I22" s="24"/>
      <c r="J22" s="194"/>
      <c r="K22" s="211"/>
      <c r="L22" s="212"/>
      <c r="M22" s="24"/>
      <c r="N22" s="214"/>
      <c r="O22" s="211"/>
      <c r="P22" s="212"/>
      <c r="Q22" s="24"/>
      <c r="R22" s="214"/>
      <c r="S22" s="22"/>
      <c r="T22" s="23"/>
      <c r="U22" s="24"/>
      <c r="V22" s="26"/>
      <c r="X22" s="43">
        <f t="shared" si="2"/>
        <v>0</v>
      </c>
      <c r="Y22" s="43">
        <f t="shared" si="3"/>
        <v>10</v>
      </c>
      <c r="Z22" s="69">
        <f t="shared" si="4"/>
        <v>63</v>
      </c>
      <c r="AA22" s="43">
        <f t="shared" si="5"/>
        <v>63</v>
      </c>
      <c r="AC22" s="43"/>
      <c r="AD22" s="43"/>
      <c r="AE22" s="69"/>
      <c r="AF22" s="43"/>
      <c r="AH22" s="43">
        <f t="shared" si="6"/>
        <v>0</v>
      </c>
      <c r="AI22" s="43">
        <f t="shared" si="7"/>
        <v>10</v>
      </c>
      <c r="AJ22" s="69">
        <f t="shared" si="8"/>
        <v>63</v>
      </c>
      <c r="AK22" s="43">
        <f t="shared" si="9"/>
        <v>63</v>
      </c>
    </row>
    <row r="23" spans="1:37" ht="15" customHeight="1" x14ac:dyDescent="0.2">
      <c r="A23" s="100">
        <v>15</v>
      </c>
      <c r="B23" s="59" t="s">
        <v>28</v>
      </c>
      <c r="C23" s="88"/>
      <c r="D23" s="23">
        <v>23</v>
      </c>
      <c r="E23" s="213">
        <f t="shared" si="19"/>
        <v>60</v>
      </c>
      <c r="F23" s="61">
        <v>138</v>
      </c>
      <c r="G23" s="201"/>
      <c r="H23" s="193"/>
      <c r="I23" s="24"/>
      <c r="J23" s="194"/>
      <c r="K23" s="211"/>
      <c r="L23" s="212"/>
      <c r="M23" s="24"/>
      <c r="N23" s="214"/>
      <c r="O23" s="211"/>
      <c r="P23" s="212"/>
      <c r="Q23" s="24"/>
      <c r="R23" s="214"/>
      <c r="S23" s="22"/>
      <c r="T23" s="23"/>
      <c r="U23" s="24"/>
      <c r="V23" s="26"/>
      <c r="X23" s="43">
        <f t="shared" si="2"/>
        <v>0</v>
      </c>
      <c r="Y23" s="43">
        <f t="shared" si="3"/>
        <v>23</v>
      </c>
      <c r="Z23" s="69">
        <f t="shared" si="4"/>
        <v>60</v>
      </c>
      <c r="AA23" s="43">
        <f t="shared" si="5"/>
        <v>138</v>
      </c>
      <c r="AC23" s="43"/>
      <c r="AD23" s="43"/>
      <c r="AE23" s="69"/>
      <c r="AF23" s="43"/>
      <c r="AH23" s="43">
        <f t="shared" si="6"/>
        <v>0</v>
      </c>
      <c r="AI23" s="43">
        <f t="shared" si="7"/>
        <v>23</v>
      </c>
      <c r="AJ23" s="69">
        <f t="shared" si="8"/>
        <v>60</v>
      </c>
      <c r="AK23" s="43">
        <f t="shared" si="9"/>
        <v>138</v>
      </c>
    </row>
    <row r="24" spans="1:37" ht="15" customHeight="1" x14ac:dyDescent="0.2">
      <c r="A24" s="100">
        <v>16</v>
      </c>
      <c r="B24" s="59" t="s">
        <v>19</v>
      </c>
      <c r="C24" s="88"/>
      <c r="D24" s="23"/>
      <c r="E24" s="213"/>
      <c r="F24" s="61"/>
      <c r="G24" s="201"/>
      <c r="H24" s="193"/>
      <c r="I24" s="24"/>
      <c r="J24" s="194"/>
      <c r="K24" s="211">
        <v>9</v>
      </c>
      <c r="L24" s="212">
        <v>58</v>
      </c>
      <c r="M24" s="213">
        <f t="shared" ref="M24" si="20">N24/L24*10</f>
        <v>78.965517241379303</v>
      </c>
      <c r="N24" s="214">
        <v>458</v>
      </c>
      <c r="O24" s="211">
        <v>13</v>
      </c>
      <c r="P24" s="212"/>
      <c r="Q24" s="24"/>
      <c r="R24" s="214"/>
      <c r="S24" s="22"/>
      <c r="T24" s="23"/>
      <c r="U24" s="24"/>
      <c r="V24" s="26"/>
      <c r="X24" s="43">
        <f t="shared" si="2"/>
        <v>9</v>
      </c>
      <c r="Y24" s="43">
        <f t="shared" si="3"/>
        <v>58</v>
      </c>
      <c r="Z24" s="69">
        <f t="shared" si="4"/>
        <v>78.965517241379303</v>
      </c>
      <c r="AA24" s="43">
        <f t="shared" si="5"/>
        <v>458</v>
      </c>
      <c r="AC24" s="43"/>
      <c r="AD24" s="43"/>
      <c r="AE24" s="69"/>
      <c r="AF24" s="43"/>
      <c r="AH24" s="43">
        <f t="shared" si="6"/>
        <v>9</v>
      </c>
      <c r="AI24" s="43">
        <f t="shared" si="7"/>
        <v>58</v>
      </c>
      <c r="AJ24" s="69">
        <f t="shared" si="8"/>
        <v>78.965517241379303</v>
      </c>
      <c r="AK24" s="43">
        <f t="shared" si="9"/>
        <v>458</v>
      </c>
    </row>
    <row r="25" spans="1:37" ht="15" customHeight="1" x14ac:dyDescent="0.2">
      <c r="A25" s="100">
        <v>17</v>
      </c>
      <c r="B25" s="59" t="s">
        <v>20</v>
      </c>
      <c r="C25" s="88"/>
      <c r="D25" s="23">
        <v>55</v>
      </c>
      <c r="E25" s="213">
        <f t="shared" ref="E25:E27" si="21">F25/D25*10</f>
        <v>59.63636363636364</v>
      </c>
      <c r="F25" s="61">
        <v>328</v>
      </c>
      <c r="G25" s="201"/>
      <c r="H25" s="193">
        <v>245</v>
      </c>
      <c r="I25" s="213">
        <f t="shared" ref="I25:I27" si="22">J25/H25*10</f>
        <v>57.632653061224488</v>
      </c>
      <c r="J25" s="194">
        <v>1412</v>
      </c>
      <c r="K25" s="211">
        <v>15</v>
      </c>
      <c r="L25" s="212"/>
      <c r="M25" s="24" t="s">
        <v>112</v>
      </c>
      <c r="N25" s="214"/>
      <c r="O25" s="211">
        <v>3</v>
      </c>
      <c r="P25" s="212"/>
      <c r="Q25" s="24"/>
      <c r="R25" s="214"/>
      <c r="S25" s="22"/>
      <c r="T25" s="23"/>
      <c r="U25" s="24"/>
      <c r="V25" s="26"/>
      <c r="X25" s="43">
        <f t="shared" si="2"/>
        <v>15</v>
      </c>
      <c r="Y25" s="43">
        <f t="shared" si="3"/>
        <v>300</v>
      </c>
      <c r="Z25" s="69">
        <f t="shared" si="4"/>
        <v>58</v>
      </c>
      <c r="AA25" s="43">
        <f t="shared" si="5"/>
        <v>1740</v>
      </c>
      <c r="AC25" s="43"/>
      <c r="AD25" s="43"/>
      <c r="AE25" s="69"/>
      <c r="AF25" s="43"/>
      <c r="AH25" s="43">
        <f t="shared" si="6"/>
        <v>15</v>
      </c>
      <c r="AI25" s="43">
        <f t="shared" si="7"/>
        <v>300</v>
      </c>
      <c r="AJ25" s="69">
        <f t="shared" si="8"/>
        <v>58</v>
      </c>
      <c r="AK25" s="43">
        <f t="shared" si="9"/>
        <v>1740</v>
      </c>
    </row>
    <row r="26" spans="1:37" ht="15" customHeight="1" x14ac:dyDescent="0.2">
      <c r="A26" s="100">
        <v>18</v>
      </c>
      <c r="B26" s="59" t="s">
        <v>21</v>
      </c>
      <c r="C26" s="88"/>
      <c r="D26" s="23">
        <v>5</v>
      </c>
      <c r="E26" s="213">
        <f t="shared" si="21"/>
        <v>82</v>
      </c>
      <c r="F26" s="61">
        <v>41</v>
      </c>
      <c r="G26" s="201"/>
      <c r="H26" s="193">
        <v>25</v>
      </c>
      <c r="I26" s="213">
        <f t="shared" si="22"/>
        <v>81.599999999999994</v>
      </c>
      <c r="J26" s="194">
        <v>204</v>
      </c>
      <c r="K26" s="211"/>
      <c r="L26" s="212"/>
      <c r="M26" s="24"/>
      <c r="N26" s="214"/>
      <c r="O26" s="211">
        <v>10</v>
      </c>
      <c r="P26" s="212"/>
      <c r="Q26" s="24"/>
      <c r="R26" s="214"/>
      <c r="S26" s="22"/>
      <c r="T26" s="23"/>
      <c r="U26" s="24"/>
      <c r="V26" s="26"/>
      <c r="X26" s="43">
        <f t="shared" si="2"/>
        <v>0</v>
      </c>
      <c r="Y26" s="43">
        <f t="shared" si="3"/>
        <v>30</v>
      </c>
      <c r="Z26" s="69">
        <f t="shared" si="4"/>
        <v>81.666666666666657</v>
      </c>
      <c r="AA26" s="43">
        <f t="shared" si="5"/>
        <v>245</v>
      </c>
      <c r="AC26" s="43"/>
      <c r="AD26" s="43"/>
      <c r="AE26" s="69"/>
      <c r="AF26" s="43"/>
      <c r="AH26" s="43">
        <f t="shared" si="6"/>
        <v>0</v>
      </c>
      <c r="AI26" s="43">
        <f t="shared" si="7"/>
        <v>30</v>
      </c>
      <c r="AJ26" s="69">
        <f t="shared" si="8"/>
        <v>81.666666666666657</v>
      </c>
      <c r="AK26" s="43">
        <f t="shared" si="9"/>
        <v>245</v>
      </c>
    </row>
    <row r="27" spans="1:37" ht="15" customHeight="1" x14ac:dyDescent="0.2">
      <c r="A27" s="100">
        <v>19</v>
      </c>
      <c r="B27" s="59" t="s">
        <v>59</v>
      </c>
      <c r="C27" s="88"/>
      <c r="D27" s="23">
        <v>3</v>
      </c>
      <c r="E27" s="213">
        <f t="shared" si="21"/>
        <v>86.666666666666657</v>
      </c>
      <c r="F27" s="61">
        <v>26</v>
      </c>
      <c r="G27" s="201"/>
      <c r="H27" s="193">
        <v>3</v>
      </c>
      <c r="I27" s="213">
        <f t="shared" si="22"/>
        <v>60</v>
      </c>
      <c r="J27" s="194">
        <v>18</v>
      </c>
      <c r="K27" s="211"/>
      <c r="L27" s="212">
        <v>29</v>
      </c>
      <c r="M27" s="213">
        <f t="shared" ref="M27:M29" si="23">N27/L27*10</f>
        <v>61.034482758620697</v>
      </c>
      <c r="N27" s="214">
        <v>177</v>
      </c>
      <c r="O27" s="211"/>
      <c r="P27" s="212"/>
      <c r="Q27" s="24"/>
      <c r="R27" s="214"/>
      <c r="S27" s="22"/>
      <c r="T27" s="23"/>
      <c r="U27" s="24"/>
      <c r="V27" s="26"/>
      <c r="X27" s="43">
        <f t="shared" si="2"/>
        <v>0</v>
      </c>
      <c r="Y27" s="43">
        <f t="shared" si="3"/>
        <v>35</v>
      </c>
      <c r="Z27" s="69">
        <f t="shared" si="4"/>
        <v>63.142857142857139</v>
      </c>
      <c r="AA27" s="43">
        <f t="shared" si="5"/>
        <v>221</v>
      </c>
      <c r="AC27" s="43"/>
      <c r="AD27" s="43"/>
      <c r="AE27" s="69"/>
      <c r="AF27" s="43"/>
      <c r="AH27" s="43">
        <f t="shared" si="6"/>
        <v>0</v>
      </c>
      <c r="AI27" s="43">
        <f t="shared" si="7"/>
        <v>35</v>
      </c>
      <c r="AJ27" s="69">
        <f t="shared" si="8"/>
        <v>63.142857142857139</v>
      </c>
      <c r="AK27" s="43">
        <f t="shared" si="9"/>
        <v>221</v>
      </c>
    </row>
    <row r="28" spans="1:37" ht="15" customHeight="1" x14ac:dyDescent="0.2">
      <c r="A28" s="100">
        <v>20</v>
      </c>
      <c r="B28" s="59" t="s">
        <v>22</v>
      </c>
      <c r="C28" s="88"/>
      <c r="D28" s="23"/>
      <c r="E28" s="213"/>
      <c r="F28" s="61"/>
      <c r="G28" s="201"/>
      <c r="H28" s="193"/>
      <c r="I28" s="24"/>
      <c r="J28" s="194"/>
      <c r="K28" s="211"/>
      <c r="L28" s="212">
        <v>120</v>
      </c>
      <c r="M28" s="213">
        <f t="shared" si="23"/>
        <v>50.583333333333336</v>
      </c>
      <c r="N28" s="214">
        <v>607</v>
      </c>
      <c r="O28" s="211">
        <v>35</v>
      </c>
      <c r="P28" s="212">
        <v>60</v>
      </c>
      <c r="Q28" s="213">
        <f t="shared" ref="Q28" si="24">R28/P28*10</f>
        <v>50.666666666666664</v>
      </c>
      <c r="R28" s="214">
        <v>304</v>
      </c>
      <c r="S28" s="22"/>
      <c r="T28" s="23"/>
      <c r="U28" s="24"/>
      <c r="V28" s="26"/>
      <c r="X28" s="43">
        <f t="shared" si="2"/>
        <v>0</v>
      </c>
      <c r="Y28" s="43">
        <f t="shared" si="3"/>
        <v>120</v>
      </c>
      <c r="Z28" s="69">
        <f t="shared" si="4"/>
        <v>50.583333333333336</v>
      </c>
      <c r="AA28" s="43">
        <f t="shared" si="5"/>
        <v>607</v>
      </c>
      <c r="AC28" s="43"/>
      <c r="AD28" s="43"/>
      <c r="AE28" s="69"/>
      <c r="AF28" s="43"/>
      <c r="AH28" s="43">
        <f t="shared" si="6"/>
        <v>0</v>
      </c>
      <c r="AI28" s="43">
        <f t="shared" si="7"/>
        <v>120</v>
      </c>
      <c r="AJ28" s="69">
        <f t="shared" si="8"/>
        <v>50.583333333333336</v>
      </c>
      <c r="AK28" s="43">
        <f t="shared" si="9"/>
        <v>607</v>
      </c>
    </row>
    <row r="29" spans="1:37" ht="15" customHeight="1" x14ac:dyDescent="0.2">
      <c r="A29" s="100">
        <v>21</v>
      </c>
      <c r="B29" s="59" t="s">
        <v>23</v>
      </c>
      <c r="C29" s="88"/>
      <c r="D29" s="23"/>
      <c r="E29" s="213"/>
      <c r="F29" s="61"/>
      <c r="G29" s="201">
        <v>2</v>
      </c>
      <c r="H29" s="193">
        <v>152</v>
      </c>
      <c r="I29" s="213">
        <f t="shared" ref="I29" si="25">J29/H29*10</f>
        <v>86.25</v>
      </c>
      <c r="J29" s="194">
        <v>1311</v>
      </c>
      <c r="K29" s="211">
        <v>100</v>
      </c>
      <c r="L29" s="212">
        <v>78</v>
      </c>
      <c r="M29" s="213">
        <f t="shared" si="23"/>
        <v>86.28205128205127</v>
      </c>
      <c r="N29" s="214">
        <v>673</v>
      </c>
      <c r="O29" s="211">
        <v>340</v>
      </c>
      <c r="P29" s="212"/>
      <c r="Q29" s="24"/>
      <c r="R29" s="214"/>
      <c r="S29" s="22"/>
      <c r="T29" s="23"/>
      <c r="U29" s="24"/>
      <c r="V29" s="26"/>
      <c r="X29" s="43">
        <f t="shared" si="2"/>
        <v>102</v>
      </c>
      <c r="Y29" s="43">
        <f t="shared" si="3"/>
        <v>230</v>
      </c>
      <c r="Z29" s="69">
        <f t="shared" si="4"/>
        <v>86.260869565217391</v>
      </c>
      <c r="AA29" s="43">
        <f t="shared" si="5"/>
        <v>1984</v>
      </c>
      <c r="AC29" s="43"/>
      <c r="AD29" s="43"/>
      <c r="AE29" s="69"/>
      <c r="AF29" s="43"/>
      <c r="AH29" s="43">
        <f t="shared" si="6"/>
        <v>102</v>
      </c>
      <c r="AI29" s="43">
        <f t="shared" si="7"/>
        <v>230</v>
      </c>
      <c r="AJ29" s="69">
        <f t="shared" si="8"/>
        <v>86.260869565217391</v>
      </c>
      <c r="AK29" s="43">
        <f t="shared" si="9"/>
        <v>1984</v>
      </c>
    </row>
    <row r="30" spans="1:37" ht="15" customHeight="1" x14ac:dyDescent="0.2">
      <c r="A30" s="100">
        <v>22</v>
      </c>
      <c r="B30" s="60" t="s">
        <v>32</v>
      </c>
      <c r="C30" s="88"/>
      <c r="D30" s="23"/>
      <c r="E30" s="213"/>
      <c r="F30" s="61"/>
      <c r="G30" s="201"/>
      <c r="H30" s="193"/>
      <c r="I30" s="24"/>
      <c r="J30" s="194"/>
      <c r="K30" s="211"/>
      <c r="L30" s="212"/>
      <c r="M30" s="24"/>
      <c r="N30" s="214"/>
      <c r="O30" s="211"/>
      <c r="P30" s="212"/>
      <c r="Q30" s="24"/>
      <c r="R30" s="214"/>
      <c r="S30" s="22"/>
      <c r="T30" s="23"/>
      <c r="U30" s="24"/>
      <c r="V30" s="26"/>
      <c r="X30" s="43">
        <f t="shared" si="2"/>
        <v>0</v>
      </c>
      <c r="Y30" s="43">
        <f t="shared" si="3"/>
        <v>0</v>
      </c>
      <c r="Z30" s="69" t="e">
        <f t="shared" si="4"/>
        <v>#DIV/0!</v>
      </c>
      <c r="AA30" s="43">
        <f t="shared" si="5"/>
        <v>0</v>
      </c>
      <c r="AC30" s="43"/>
      <c r="AD30" s="43"/>
      <c r="AE30" s="69"/>
      <c r="AF30" s="43"/>
      <c r="AH30" s="43">
        <f t="shared" si="6"/>
        <v>0</v>
      </c>
      <c r="AI30" s="43">
        <f t="shared" si="7"/>
        <v>0</v>
      </c>
      <c r="AJ30" s="69" t="e">
        <f t="shared" si="8"/>
        <v>#DIV/0!</v>
      </c>
      <c r="AK30" s="43">
        <f t="shared" si="9"/>
        <v>0</v>
      </c>
    </row>
    <row r="31" spans="1:37" ht="15" customHeight="1" x14ac:dyDescent="0.2">
      <c r="A31" s="100">
        <v>23</v>
      </c>
      <c r="B31" s="60" t="s">
        <v>24</v>
      </c>
      <c r="C31" s="88">
        <v>10</v>
      </c>
      <c r="D31" s="23">
        <v>15</v>
      </c>
      <c r="E31" s="213">
        <f t="shared" ref="E31" si="26">F31/D31*10</f>
        <v>98</v>
      </c>
      <c r="F31" s="253">
        <v>147</v>
      </c>
      <c r="G31" s="215"/>
      <c r="H31" s="248"/>
      <c r="I31" s="24"/>
      <c r="J31" s="194"/>
      <c r="K31" s="211"/>
      <c r="L31" s="212"/>
      <c r="M31" s="24"/>
      <c r="N31" s="214"/>
      <c r="O31" s="211">
        <v>5</v>
      </c>
      <c r="P31" s="212">
        <v>30</v>
      </c>
      <c r="Q31" s="213">
        <f t="shared" ref="Q31" si="27">R31/P31*10</f>
        <v>68</v>
      </c>
      <c r="R31" s="214">
        <v>204</v>
      </c>
      <c r="S31" s="22"/>
      <c r="T31" s="23"/>
      <c r="U31" s="24"/>
      <c r="V31" s="26"/>
      <c r="X31" s="43">
        <f t="shared" ref="X31:X35" si="28">C31+G31+K31</f>
        <v>10</v>
      </c>
      <c r="Y31" s="43">
        <f t="shared" ref="Y31:Y35" si="29">D31+H31+L31</f>
        <v>15</v>
      </c>
      <c r="Z31" s="69">
        <f t="shared" ref="Z31:Z35" si="30">AA31/Y31*10</f>
        <v>98</v>
      </c>
      <c r="AA31" s="43">
        <f t="shared" ref="AA31:AA35" si="31">F31+J31+N31</f>
        <v>147</v>
      </c>
      <c r="AC31" s="43"/>
      <c r="AD31" s="43"/>
      <c r="AE31" s="69"/>
      <c r="AF31" s="43"/>
      <c r="AH31" s="43">
        <f t="shared" si="6"/>
        <v>10</v>
      </c>
      <c r="AI31" s="43">
        <f t="shared" si="7"/>
        <v>15</v>
      </c>
      <c r="AJ31" s="69">
        <f t="shared" si="8"/>
        <v>98</v>
      </c>
      <c r="AK31" s="43">
        <f t="shared" si="9"/>
        <v>147</v>
      </c>
    </row>
    <row r="32" spans="1:37" ht="15" customHeight="1" x14ac:dyDescent="0.2">
      <c r="A32" s="100">
        <v>24</v>
      </c>
      <c r="B32" s="60" t="s">
        <v>25</v>
      </c>
      <c r="C32" s="88"/>
      <c r="D32" s="23"/>
      <c r="E32" s="213"/>
      <c r="F32" s="61"/>
      <c r="G32" s="201"/>
      <c r="H32" s="193"/>
      <c r="I32" s="24"/>
      <c r="J32" s="194"/>
      <c r="K32" s="211"/>
      <c r="L32" s="212"/>
      <c r="M32" s="24"/>
      <c r="N32" s="214"/>
      <c r="O32" s="211"/>
      <c r="P32" s="212"/>
      <c r="Q32" s="24"/>
      <c r="R32" s="214"/>
      <c r="S32" s="22"/>
      <c r="T32" s="23"/>
      <c r="U32" s="24"/>
      <c r="V32" s="26"/>
      <c r="X32" s="43">
        <f t="shared" si="28"/>
        <v>0</v>
      </c>
      <c r="Y32" s="43">
        <f t="shared" si="29"/>
        <v>0</v>
      </c>
      <c r="Z32" s="69" t="e">
        <f t="shared" si="30"/>
        <v>#DIV/0!</v>
      </c>
      <c r="AA32" s="43">
        <f t="shared" si="31"/>
        <v>0</v>
      </c>
      <c r="AC32" s="43"/>
      <c r="AD32" s="43"/>
      <c r="AE32" s="69"/>
      <c r="AF32" s="43"/>
      <c r="AH32" s="43">
        <f t="shared" si="6"/>
        <v>0</v>
      </c>
      <c r="AI32" s="43">
        <f t="shared" si="7"/>
        <v>0</v>
      </c>
      <c r="AJ32" s="69" t="e">
        <f t="shared" si="8"/>
        <v>#DIV/0!</v>
      </c>
      <c r="AK32" s="43">
        <f t="shared" si="9"/>
        <v>0</v>
      </c>
    </row>
    <row r="33" spans="1:37" ht="15" customHeight="1" x14ac:dyDescent="0.2">
      <c r="A33" s="100">
        <v>25</v>
      </c>
      <c r="B33" s="60" t="s">
        <v>26</v>
      </c>
      <c r="C33" s="88"/>
      <c r="D33" s="23"/>
      <c r="E33" s="213"/>
      <c r="F33" s="61"/>
      <c r="G33" s="201"/>
      <c r="H33" s="193"/>
      <c r="I33" s="24"/>
      <c r="J33" s="194"/>
      <c r="K33" s="211"/>
      <c r="L33" s="212"/>
      <c r="M33" s="24"/>
      <c r="N33" s="214"/>
      <c r="O33" s="211"/>
      <c r="P33" s="212"/>
      <c r="Q33" s="24"/>
      <c r="R33" s="214"/>
      <c r="S33" s="22"/>
      <c r="T33" s="23"/>
      <c r="U33" s="24"/>
      <c r="V33" s="26"/>
      <c r="X33" s="43">
        <f t="shared" si="28"/>
        <v>0</v>
      </c>
      <c r="Y33" s="43">
        <f t="shared" si="29"/>
        <v>0</v>
      </c>
      <c r="Z33" s="69" t="e">
        <f t="shared" si="30"/>
        <v>#DIV/0!</v>
      </c>
      <c r="AA33" s="43">
        <f t="shared" si="31"/>
        <v>0</v>
      </c>
      <c r="AC33" s="43"/>
      <c r="AD33" s="43"/>
      <c r="AE33" s="69"/>
      <c r="AF33" s="43"/>
      <c r="AH33" s="43">
        <f t="shared" si="6"/>
        <v>0</v>
      </c>
      <c r="AI33" s="43">
        <f t="shared" si="7"/>
        <v>0</v>
      </c>
      <c r="AJ33" s="69" t="e">
        <f t="shared" si="8"/>
        <v>#DIV/0!</v>
      </c>
      <c r="AK33" s="43">
        <f t="shared" si="9"/>
        <v>0</v>
      </c>
    </row>
    <row r="34" spans="1:37" ht="15" customHeight="1" x14ac:dyDescent="0.2">
      <c r="A34" s="100">
        <v>26</v>
      </c>
      <c r="B34" s="60" t="s">
        <v>27</v>
      </c>
      <c r="C34" s="88"/>
      <c r="D34" s="23"/>
      <c r="E34" s="213"/>
      <c r="F34" s="61"/>
      <c r="G34" s="201"/>
      <c r="H34" s="193"/>
      <c r="I34" s="24"/>
      <c r="J34" s="194"/>
      <c r="K34" s="211">
        <v>15</v>
      </c>
      <c r="L34" s="212"/>
      <c r="M34" s="24"/>
      <c r="N34" s="214"/>
      <c r="O34" s="211">
        <v>35</v>
      </c>
      <c r="P34" s="212">
        <v>5</v>
      </c>
      <c r="Q34" s="213">
        <f t="shared" ref="Q34" si="32">R34/P34*10</f>
        <v>60</v>
      </c>
      <c r="R34" s="214">
        <v>30</v>
      </c>
      <c r="S34" s="33"/>
      <c r="T34" s="34"/>
      <c r="U34" s="32"/>
      <c r="V34" s="35"/>
      <c r="X34" s="43">
        <f t="shared" si="28"/>
        <v>15</v>
      </c>
      <c r="Y34" s="43">
        <f t="shared" si="29"/>
        <v>0</v>
      </c>
      <c r="Z34" s="69" t="e">
        <f t="shared" si="30"/>
        <v>#DIV/0!</v>
      </c>
      <c r="AA34" s="43">
        <f t="shared" si="31"/>
        <v>0</v>
      </c>
      <c r="AC34" s="43"/>
      <c r="AD34" s="43"/>
      <c r="AE34" s="69"/>
      <c r="AF34" s="43"/>
      <c r="AH34" s="43"/>
      <c r="AI34" s="43"/>
      <c r="AJ34" s="69"/>
      <c r="AK34" s="43"/>
    </row>
    <row r="35" spans="1:37" ht="15" customHeight="1" thickBot="1" x14ac:dyDescent="0.25">
      <c r="A35" s="100">
        <v>27</v>
      </c>
      <c r="B35" s="102" t="s">
        <v>88</v>
      </c>
      <c r="C35" s="88"/>
      <c r="D35" s="71">
        <v>176</v>
      </c>
      <c r="E35" s="213">
        <f>F35/D35*10</f>
        <v>61.761363636363633</v>
      </c>
      <c r="F35" s="61">
        <v>1087</v>
      </c>
      <c r="G35" s="201"/>
      <c r="H35" s="193">
        <v>305</v>
      </c>
      <c r="I35" s="213">
        <f t="shared" ref="I35" si="33">J35/H35*10</f>
        <v>61.278688524590166</v>
      </c>
      <c r="J35" s="194">
        <v>1869</v>
      </c>
      <c r="K35" s="211">
        <v>0</v>
      </c>
      <c r="L35" s="212"/>
      <c r="M35" s="24"/>
      <c r="N35" s="214"/>
      <c r="O35" s="211"/>
      <c r="P35" s="212"/>
      <c r="Q35" s="24"/>
      <c r="R35" s="214"/>
      <c r="S35" s="70"/>
      <c r="T35" s="71"/>
      <c r="U35" s="103"/>
      <c r="V35" s="104"/>
      <c r="X35" s="179">
        <f t="shared" si="28"/>
        <v>0</v>
      </c>
      <c r="Y35" s="179">
        <f t="shared" si="29"/>
        <v>481</v>
      </c>
      <c r="Z35" s="180">
        <f t="shared" si="30"/>
        <v>61.455301455301452</v>
      </c>
      <c r="AA35" s="179">
        <f t="shared" si="31"/>
        <v>2956</v>
      </c>
      <c r="AC35" s="179"/>
      <c r="AD35" s="179"/>
      <c r="AE35" s="180"/>
      <c r="AF35" s="179"/>
      <c r="AH35" s="179">
        <f t="shared" si="6"/>
        <v>0</v>
      </c>
      <c r="AI35" s="179">
        <f t="shared" si="7"/>
        <v>481</v>
      </c>
      <c r="AJ35" s="180">
        <f t="shared" si="8"/>
        <v>61.455301455301452</v>
      </c>
      <c r="AK35" s="179">
        <f t="shared" si="9"/>
        <v>2956</v>
      </c>
    </row>
    <row r="36" spans="1:37" s="6" customFormat="1" ht="15" customHeight="1" thickBot="1" x14ac:dyDescent="0.25">
      <c r="A36" s="370" t="s">
        <v>5</v>
      </c>
      <c r="B36" s="371"/>
      <c r="C36" s="45">
        <f>SUM(C5:C35)</f>
        <v>16</v>
      </c>
      <c r="D36" s="3">
        <f>SUM(D9:D35)</f>
        <v>736</v>
      </c>
      <c r="E36" s="4">
        <f>F36/D36*10</f>
        <v>67.241847826086953</v>
      </c>
      <c r="F36" s="9">
        <f>SUM(F9:F35)</f>
        <v>4949</v>
      </c>
      <c r="G36" s="45">
        <f>SUM(G9:G35)</f>
        <v>37</v>
      </c>
      <c r="H36" s="3">
        <f>SUM(H9:H35)</f>
        <v>1461</v>
      </c>
      <c r="I36" s="4">
        <f>(J36/H36)*10</f>
        <v>69.151266255989043</v>
      </c>
      <c r="J36" s="8">
        <f>SUM(J9:J35)</f>
        <v>10103</v>
      </c>
      <c r="K36" s="9">
        <f>SUM(K9:K35)</f>
        <v>225</v>
      </c>
      <c r="L36" s="3">
        <f>SUM(L9:L35)</f>
        <v>669</v>
      </c>
      <c r="M36" s="4">
        <f>(N36/L36)*10</f>
        <v>68.849028400597916</v>
      </c>
      <c r="N36" s="8">
        <f>SUM(N9:N35)</f>
        <v>4606</v>
      </c>
      <c r="O36" s="9">
        <f>SUM(O9:O35)</f>
        <v>632</v>
      </c>
      <c r="P36" s="3">
        <f>SUM(P9:P35)</f>
        <v>195</v>
      </c>
      <c r="Q36" s="4">
        <f>(R36/P36)*10</f>
        <v>64.512820512820511</v>
      </c>
      <c r="R36" s="8">
        <f>SUM(R9:R35)</f>
        <v>1258</v>
      </c>
      <c r="S36" s="9">
        <f>SUM(S9:S35)</f>
        <v>0</v>
      </c>
      <c r="T36" s="3">
        <f>SUM(T9:T35)</f>
        <v>0</v>
      </c>
      <c r="U36" s="4" t="e">
        <f>(V36/T36)*10</f>
        <v>#DIV/0!</v>
      </c>
      <c r="V36" s="105">
        <f>SUM(V9:V35)</f>
        <v>0</v>
      </c>
      <c r="X36" s="177">
        <f>SUM(X9:X35)</f>
        <v>278</v>
      </c>
      <c r="Y36" s="177">
        <f t="shared" ref="Y36:AA36" si="34">SUM(Y9:Y35)</f>
        <v>2866</v>
      </c>
      <c r="Z36" s="181">
        <f>AA36/Y36*10</f>
        <v>68.590369853454291</v>
      </c>
      <c r="AA36" s="177">
        <f t="shared" si="34"/>
        <v>19658</v>
      </c>
      <c r="AC36" s="177">
        <f>SUM(AC9:AC35)</f>
        <v>0</v>
      </c>
      <c r="AD36" s="177">
        <f t="shared" ref="AD36:AF36" si="35">SUM(AD9:AD35)</f>
        <v>0</v>
      </c>
      <c r="AE36" s="181" t="e">
        <f>AF36/AD36*10</f>
        <v>#DIV/0!</v>
      </c>
      <c r="AF36" s="177">
        <f t="shared" si="35"/>
        <v>0</v>
      </c>
      <c r="AH36" s="177">
        <f>SUM(AH9:AH35)</f>
        <v>263</v>
      </c>
      <c r="AI36" s="177">
        <f t="shared" ref="AI36:AK36" si="36">SUM(AI9:AI35)</f>
        <v>2866</v>
      </c>
      <c r="AJ36" s="181">
        <f>AK36/AI36*10</f>
        <v>68.590369853454291</v>
      </c>
      <c r="AK36" s="177">
        <f t="shared" si="36"/>
        <v>19658</v>
      </c>
    </row>
    <row r="37" spans="1:37" s="27" customFormat="1" ht="15" customHeight="1" thickTop="1" thickBot="1" x14ac:dyDescent="0.25"/>
    <row r="38" spans="1:37" s="27" customFormat="1" ht="15" customHeight="1" thickBot="1" x14ac:dyDescent="0.25">
      <c r="B38" s="27" t="s">
        <v>79</v>
      </c>
      <c r="C38" s="28"/>
      <c r="L38" s="28"/>
      <c r="M38" s="4"/>
      <c r="Q38" s="51"/>
    </row>
    <row r="39" spans="1:37" s="27" customFormat="1" ht="15" customHeight="1" thickTop="1" thickBot="1" x14ac:dyDescent="0.25">
      <c r="B39" s="27" t="s">
        <v>78</v>
      </c>
      <c r="C39" s="28"/>
      <c r="M39" s="4"/>
      <c r="Q39" s="51"/>
    </row>
    <row r="40" spans="1:37" ht="18" customHeight="1" thickTop="1" x14ac:dyDescent="0.2">
      <c r="A40" s="360" t="s">
        <v>90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37" ht="18" customHeight="1" x14ac:dyDescent="0.2">
      <c r="A41" s="64"/>
      <c r="B41" s="64"/>
      <c r="C41" s="64"/>
      <c r="D41" s="64"/>
      <c r="E41" s="64"/>
      <c r="F41" s="6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1:37" ht="18" customHeight="1" thickBot="1" x14ac:dyDescent="0.25"/>
    <row r="43" spans="1:37" s="41" customFormat="1" ht="15" customHeight="1" thickTop="1" thickBot="1" x14ac:dyDescent="0.25">
      <c r="A43" s="354" t="s">
        <v>76</v>
      </c>
      <c r="B43" s="357" t="s">
        <v>77</v>
      </c>
      <c r="C43" s="365" t="s">
        <v>38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37" s="41" customFormat="1" ht="15" customHeight="1" x14ac:dyDescent="0.2">
      <c r="A44" s="355"/>
      <c r="B44" s="358"/>
      <c r="C44" s="361" t="s">
        <v>52</v>
      </c>
      <c r="D44" s="362"/>
      <c r="E44" s="362"/>
      <c r="F44" s="363"/>
      <c r="G44" s="361" t="s">
        <v>53</v>
      </c>
      <c r="H44" s="362"/>
      <c r="I44" s="362"/>
      <c r="J44" s="363"/>
      <c r="K44" s="361" t="s">
        <v>54</v>
      </c>
      <c r="L44" s="362"/>
      <c r="M44" s="362"/>
      <c r="N44" s="363"/>
      <c r="O44" s="361" t="s">
        <v>39</v>
      </c>
      <c r="P44" s="362"/>
      <c r="Q44" s="362"/>
      <c r="R44" s="363"/>
      <c r="S44" s="361" t="s">
        <v>57</v>
      </c>
      <c r="T44" s="362"/>
      <c r="U44" s="362"/>
      <c r="V44" s="364"/>
    </row>
    <row r="45" spans="1:37" s="41" customFormat="1" ht="15" customHeight="1" x14ac:dyDescent="0.2">
      <c r="A45" s="355"/>
      <c r="B45" s="358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3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37" s="41" customFormat="1" ht="15" customHeight="1" thickBot="1" x14ac:dyDescent="0.25">
      <c r="A46" s="356"/>
      <c r="B46" s="359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37" ht="15" customHeight="1" thickTop="1" x14ac:dyDescent="0.2">
      <c r="A47" s="100">
        <v>1</v>
      </c>
      <c r="B47" s="59" t="s">
        <v>8</v>
      </c>
      <c r="C47" s="211"/>
      <c r="D47" s="248"/>
      <c r="E47" s="213"/>
      <c r="F47" s="249"/>
      <c r="G47" s="268"/>
      <c r="H47" s="248"/>
      <c r="I47" s="213"/>
      <c r="J47" s="269"/>
      <c r="K47" s="211"/>
      <c r="L47" s="248"/>
      <c r="M47" s="213"/>
      <c r="N47" s="249"/>
      <c r="O47" s="211"/>
      <c r="P47" s="212"/>
      <c r="Q47" s="213"/>
      <c r="R47" s="214"/>
      <c r="S47" s="22"/>
      <c r="T47" s="23"/>
      <c r="U47" s="24"/>
      <c r="V47" s="26"/>
    </row>
    <row r="48" spans="1:37" ht="15" customHeight="1" x14ac:dyDescent="0.2">
      <c r="A48" s="100">
        <v>2</v>
      </c>
      <c r="B48" s="59" t="s">
        <v>9</v>
      </c>
      <c r="C48" s="211"/>
      <c r="D48" s="248"/>
      <c r="E48" s="213"/>
      <c r="F48" s="249"/>
      <c r="G48" s="268"/>
      <c r="H48" s="248"/>
      <c r="I48" s="213"/>
      <c r="J48" s="269"/>
      <c r="K48" s="211"/>
      <c r="L48" s="248"/>
      <c r="M48" s="213"/>
      <c r="N48" s="249"/>
      <c r="O48" s="211"/>
      <c r="P48" s="212"/>
      <c r="Q48" s="24"/>
      <c r="R48" s="214"/>
      <c r="S48" s="22"/>
      <c r="T48" s="23"/>
      <c r="U48" s="24"/>
      <c r="V48" s="26"/>
    </row>
    <row r="49" spans="1:24" ht="15" customHeight="1" x14ac:dyDescent="0.2">
      <c r="A49" s="100">
        <v>3</v>
      </c>
      <c r="B49" s="59" t="s">
        <v>56</v>
      </c>
      <c r="C49" s="211"/>
      <c r="D49" s="248"/>
      <c r="E49" s="24"/>
      <c r="F49" s="249"/>
      <c r="G49" s="268"/>
      <c r="H49" s="248"/>
      <c r="I49" s="213"/>
      <c r="J49" s="269"/>
      <c r="K49" s="211"/>
      <c r="L49" s="248"/>
      <c r="M49" s="24"/>
      <c r="N49" s="249"/>
      <c r="O49" s="211"/>
      <c r="P49" s="212"/>
      <c r="Q49" s="24"/>
      <c r="R49" s="214"/>
      <c r="S49" s="22"/>
      <c r="T49" s="23"/>
      <c r="U49" s="24"/>
      <c r="V49" s="26"/>
    </row>
    <row r="50" spans="1:24" ht="15" customHeight="1" x14ac:dyDescent="0.2">
      <c r="A50" s="100">
        <v>4</v>
      </c>
      <c r="B50" s="59" t="s">
        <v>10</v>
      </c>
      <c r="C50" s="211"/>
      <c r="D50" s="248"/>
      <c r="E50" s="213"/>
      <c r="F50" s="249"/>
      <c r="G50" s="268"/>
      <c r="H50" s="248"/>
      <c r="I50" s="213"/>
      <c r="J50" s="269"/>
      <c r="K50" s="211"/>
      <c r="L50" s="248"/>
      <c r="M50" s="24"/>
      <c r="N50" s="249"/>
      <c r="O50" s="211"/>
      <c r="P50" s="212"/>
      <c r="Q50" s="24"/>
      <c r="R50" s="214"/>
      <c r="S50" s="22"/>
      <c r="T50" s="23"/>
      <c r="U50" s="24"/>
      <c r="V50" s="26"/>
    </row>
    <row r="51" spans="1:24" ht="15" customHeight="1" x14ac:dyDescent="0.2">
      <c r="A51" s="100">
        <v>5</v>
      </c>
      <c r="B51" s="59" t="s">
        <v>29</v>
      </c>
      <c r="C51" s="211"/>
      <c r="D51" s="248"/>
      <c r="E51" s="213"/>
      <c r="F51" s="249"/>
      <c r="G51" s="268"/>
      <c r="H51" s="248"/>
      <c r="I51" s="213"/>
      <c r="J51" s="269"/>
      <c r="K51" s="211"/>
      <c r="L51" s="248"/>
      <c r="M51" s="213"/>
      <c r="N51" s="249"/>
      <c r="O51" s="211"/>
      <c r="P51" s="212"/>
      <c r="Q51" s="24"/>
      <c r="R51" s="214"/>
      <c r="S51" s="22"/>
      <c r="T51" s="23"/>
      <c r="U51" s="24"/>
      <c r="V51" s="26"/>
    </row>
    <row r="52" spans="1:24" ht="15" customHeight="1" x14ac:dyDescent="0.2">
      <c r="A52" s="100">
        <v>6</v>
      </c>
      <c r="B52" s="59" t="s">
        <v>30</v>
      </c>
      <c r="C52" s="211"/>
      <c r="D52" s="248"/>
      <c r="E52" s="24"/>
      <c r="F52" s="249"/>
      <c r="G52" s="268"/>
      <c r="H52" s="248"/>
      <c r="I52" s="24"/>
      <c r="J52" s="269"/>
      <c r="K52" s="211"/>
      <c r="L52" s="248"/>
      <c r="M52" s="24"/>
      <c r="N52" s="249"/>
      <c r="O52" s="211"/>
      <c r="P52" s="212"/>
      <c r="Q52" s="24"/>
      <c r="R52" s="214"/>
      <c r="S52" s="22"/>
      <c r="T52" s="23"/>
      <c r="U52" s="24"/>
      <c r="V52" s="26"/>
    </row>
    <row r="53" spans="1:24" ht="15" customHeight="1" x14ac:dyDescent="0.2">
      <c r="A53" s="100">
        <v>7</v>
      </c>
      <c r="B53" s="59" t="s">
        <v>73</v>
      </c>
      <c r="C53" s="211"/>
      <c r="D53" s="248"/>
      <c r="E53" s="213"/>
      <c r="F53" s="249"/>
      <c r="G53" s="268"/>
      <c r="H53" s="248"/>
      <c r="I53" s="213"/>
      <c r="J53" s="269"/>
      <c r="K53" s="211"/>
      <c r="L53" s="248"/>
      <c r="M53" s="24"/>
      <c r="N53" s="249"/>
      <c r="O53" s="211"/>
      <c r="P53" s="212"/>
      <c r="Q53" s="24"/>
      <c r="R53" s="214"/>
      <c r="S53" s="22"/>
      <c r="T53" s="23"/>
      <c r="U53" s="24"/>
      <c r="V53" s="26"/>
      <c r="X53" s="10">
        <f>34+186</f>
        <v>220</v>
      </c>
    </row>
    <row r="54" spans="1:24" ht="15" customHeight="1" x14ac:dyDescent="0.2">
      <c r="A54" s="100">
        <v>8</v>
      </c>
      <c r="B54" s="59" t="s">
        <v>12</v>
      </c>
      <c r="C54" s="211"/>
      <c r="D54" s="248"/>
      <c r="E54" s="24"/>
      <c r="F54" s="249"/>
      <c r="G54" s="268"/>
      <c r="H54" s="248"/>
      <c r="I54" s="24"/>
      <c r="J54" s="269"/>
      <c r="K54" s="211"/>
      <c r="L54" s="248"/>
      <c r="M54" s="24"/>
      <c r="N54" s="249"/>
      <c r="O54" s="211"/>
      <c r="P54" s="212"/>
      <c r="Q54" s="24"/>
      <c r="R54" s="214"/>
      <c r="S54" s="22"/>
      <c r="T54" s="23"/>
      <c r="U54" s="24"/>
      <c r="V54" s="26"/>
    </row>
    <row r="55" spans="1:24" ht="15" customHeight="1" x14ac:dyDescent="0.2">
      <c r="A55" s="100">
        <v>9</v>
      </c>
      <c r="B55" s="59" t="s">
        <v>13</v>
      </c>
      <c r="C55" s="211"/>
      <c r="D55" s="248"/>
      <c r="E55" s="213"/>
      <c r="F55" s="249"/>
      <c r="G55" s="268"/>
      <c r="H55" s="248"/>
      <c r="I55" s="213"/>
      <c r="J55" s="269"/>
      <c r="K55" s="211"/>
      <c r="L55" s="248"/>
      <c r="M55" s="213"/>
      <c r="N55" s="249"/>
      <c r="O55" s="211"/>
      <c r="P55" s="212"/>
      <c r="Q55" s="24"/>
      <c r="R55" s="214"/>
      <c r="S55" s="22"/>
      <c r="T55" s="23"/>
      <c r="U55" s="24"/>
      <c r="V55" s="26"/>
    </row>
    <row r="56" spans="1:24" ht="15" customHeight="1" x14ac:dyDescent="0.2">
      <c r="A56" s="100">
        <v>10</v>
      </c>
      <c r="B56" s="59" t="s">
        <v>14</v>
      </c>
      <c r="C56" s="211"/>
      <c r="D56" s="248"/>
      <c r="E56" s="213"/>
      <c r="F56" s="249"/>
      <c r="G56" s="268"/>
      <c r="H56" s="248"/>
      <c r="I56" s="213"/>
      <c r="J56" s="269"/>
      <c r="K56" s="211"/>
      <c r="L56" s="248"/>
      <c r="M56" s="24"/>
      <c r="N56" s="249"/>
      <c r="O56" s="211"/>
      <c r="P56" s="212"/>
      <c r="Q56" s="24"/>
      <c r="R56" s="214"/>
      <c r="S56" s="22"/>
      <c r="T56" s="23"/>
      <c r="U56" s="24"/>
      <c r="V56" s="26"/>
    </row>
    <row r="57" spans="1:24" ht="15" customHeight="1" x14ac:dyDescent="0.2">
      <c r="A57" s="100">
        <v>11</v>
      </c>
      <c r="B57" s="59" t="s">
        <v>15</v>
      </c>
      <c r="C57" s="211"/>
      <c r="D57" s="248"/>
      <c r="E57" s="24"/>
      <c r="F57" s="249"/>
      <c r="G57" s="268"/>
      <c r="H57" s="248"/>
      <c r="I57" s="213"/>
      <c r="J57" s="269"/>
      <c r="K57" s="211"/>
      <c r="L57" s="248"/>
      <c r="M57" s="213"/>
      <c r="N57" s="249"/>
      <c r="O57" s="211"/>
      <c r="P57" s="212"/>
      <c r="Q57" s="24"/>
      <c r="R57" s="214"/>
      <c r="S57" s="22"/>
      <c r="T57" s="23"/>
      <c r="U57" s="24"/>
      <c r="V57" s="26"/>
    </row>
    <row r="58" spans="1:24" ht="15" customHeight="1" x14ac:dyDescent="0.2">
      <c r="A58" s="100">
        <v>12</v>
      </c>
      <c r="B58" s="59" t="s">
        <v>16</v>
      </c>
      <c r="C58" s="211"/>
      <c r="D58" s="248"/>
      <c r="E58" s="24"/>
      <c r="F58" s="249"/>
      <c r="G58" s="268"/>
      <c r="H58" s="248"/>
      <c r="I58" s="213"/>
      <c r="J58" s="269"/>
      <c r="K58" s="211"/>
      <c r="L58" s="248"/>
      <c r="M58" s="24"/>
      <c r="N58" s="249"/>
      <c r="O58" s="211"/>
      <c r="P58" s="212"/>
      <c r="Q58" s="24"/>
      <c r="R58" s="214"/>
      <c r="S58" s="22"/>
      <c r="T58" s="23"/>
      <c r="U58" s="24"/>
      <c r="V58" s="26"/>
    </row>
    <row r="59" spans="1:24" ht="15" customHeight="1" x14ac:dyDescent="0.2">
      <c r="A59" s="100">
        <v>13</v>
      </c>
      <c r="B59" s="59" t="s">
        <v>17</v>
      </c>
      <c r="C59" s="211"/>
      <c r="D59" s="248"/>
      <c r="E59" s="24"/>
      <c r="F59" s="249"/>
      <c r="G59" s="268"/>
      <c r="H59" s="248"/>
      <c r="I59" s="24"/>
      <c r="J59" s="269"/>
      <c r="K59" s="211"/>
      <c r="L59" s="248"/>
      <c r="M59" s="24"/>
      <c r="N59" s="249"/>
      <c r="O59" s="211"/>
      <c r="P59" s="212"/>
      <c r="Q59" s="24"/>
      <c r="R59" s="214"/>
      <c r="S59" s="22"/>
      <c r="T59" s="23"/>
      <c r="U59" s="24"/>
      <c r="V59" s="26"/>
    </row>
    <row r="60" spans="1:24" ht="15" customHeight="1" x14ac:dyDescent="0.2">
      <c r="A60" s="100">
        <v>14</v>
      </c>
      <c r="B60" s="59" t="s">
        <v>18</v>
      </c>
      <c r="C60" s="211"/>
      <c r="D60" s="248"/>
      <c r="E60" s="213"/>
      <c r="F60" s="249"/>
      <c r="G60" s="268"/>
      <c r="H60" s="248"/>
      <c r="I60" s="213"/>
      <c r="J60" s="269"/>
      <c r="K60" s="211"/>
      <c r="L60" s="248"/>
      <c r="M60" s="213"/>
      <c r="N60" s="249"/>
      <c r="O60" s="211"/>
      <c r="P60" s="212"/>
      <c r="Q60" s="24"/>
      <c r="R60" s="214"/>
      <c r="S60" s="22"/>
      <c r="T60" s="23"/>
      <c r="U60" s="24"/>
      <c r="V60" s="26"/>
    </row>
    <row r="61" spans="1:24" ht="15" customHeight="1" x14ac:dyDescent="0.2">
      <c r="A61" s="100">
        <v>15</v>
      </c>
      <c r="B61" s="59" t="s">
        <v>28</v>
      </c>
      <c r="C61" s="211"/>
      <c r="D61" s="248"/>
      <c r="E61" s="213"/>
      <c r="F61" s="249"/>
      <c r="G61" s="268"/>
      <c r="H61" s="248"/>
      <c r="I61" s="213"/>
      <c r="J61" s="269"/>
      <c r="K61" s="211"/>
      <c r="L61" s="248"/>
      <c r="M61" s="213"/>
      <c r="N61" s="249"/>
      <c r="O61" s="211"/>
      <c r="P61" s="212"/>
      <c r="Q61" s="24"/>
      <c r="R61" s="214"/>
      <c r="S61" s="22"/>
      <c r="T61" s="23"/>
      <c r="U61" s="24"/>
      <c r="V61" s="26"/>
    </row>
    <row r="62" spans="1:24" ht="15" customHeight="1" x14ac:dyDescent="0.2">
      <c r="A62" s="100">
        <v>16</v>
      </c>
      <c r="B62" s="59" t="s">
        <v>19</v>
      </c>
      <c r="C62" s="211"/>
      <c r="D62" s="248"/>
      <c r="E62" s="24"/>
      <c r="F62" s="249"/>
      <c r="G62" s="268"/>
      <c r="H62" s="248"/>
      <c r="I62" s="24"/>
      <c r="J62" s="269"/>
      <c r="K62" s="211"/>
      <c r="L62" s="248"/>
      <c r="M62" s="24"/>
      <c r="N62" s="249"/>
      <c r="O62" s="211"/>
      <c r="P62" s="212"/>
      <c r="Q62" s="24"/>
      <c r="R62" s="214"/>
      <c r="S62" s="22"/>
      <c r="T62" s="23"/>
      <c r="U62" s="24"/>
      <c r="V62" s="26"/>
    </row>
    <row r="63" spans="1:24" ht="15" customHeight="1" x14ac:dyDescent="0.2">
      <c r="A63" s="100">
        <v>17</v>
      </c>
      <c r="B63" s="59" t="s">
        <v>20</v>
      </c>
      <c r="C63" s="211"/>
      <c r="D63" s="248"/>
      <c r="E63" s="213"/>
      <c r="F63" s="249"/>
      <c r="G63" s="268"/>
      <c r="H63" s="248"/>
      <c r="I63" s="213"/>
      <c r="J63" s="269"/>
      <c r="K63" s="211"/>
      <c r="L63" s="248"/>
      <c r="M63" s="24"/>
      <c r="N63" s="249"/>
      <c r="O63" s="211"/>
      <c r="P63" s="212"/>
      <c r="Q63" s="24"/>
      <c r="R63" s="214"/>
      <c r="S63" s="22"/>
      <c r="T63" s="23"/>
      <c r="U63" s="24"/>
      <c r="V63" s="26"/>
    </row>
    <row r="64" spans="1:24" ht="15" customHeight="1" x14ac:dyDescent="0.2">
      <c r="A64" s="100">
        <v>18</v>
      </c>
      <c r="B64" s="59" t="s">
        <v>21</v>
      </c>
      <c r="C64" s="211"/>
      <c r="D64" s="248"/>
      <c r="E64" s="213"/>
      <c r="F64" s="249"/>
      <c r="G64" s="268"/>
      <c r="H64" s="248"/>
      <c r="I64" s="213"/>
      <c r="J64" s="269"/>
      <c r="K64" s="211"/>
      <c r="L64" s="248"/>
      <c r="M64" s="213"/>
      <c r="N64" s="249"/>
      <c r="O64" s="211"/>
      <c r="P64" s="212"/>
      <c r="Q64" s="24"/>
      <c r="R64" s="214"/>
      <c r="S64" s="22"/>
      <c r="T64" s="23"/>
      <c r="U64" s="24"/>
      <c r="V64" s="26"/>
    </row>
    <row r="65" spans="1:22" ht="15" customHeight="1" x14ac:dyDescent="0.2">
      <c r="A65" s="100">
        <v>19</v>
      </c>
      <c r="B65" s="59" t="s">
        <v>59</v>
      </c>
      <c r="C65" s="211"/>
      <c r="D65" s="248"/>
      <c r="E65" s="213"/>
      <c r="F65" s="249"/>
      <c r="G65" s="268"/>
      <c r="H65" s="248"/>
      <c r="I65" s="213"/>
      <c r="J65" s="269"/>
      <c r="K65" s="211"/>
      <c r="L65" s="248"/>
      <c r="M65" s="213"/>
      <c r="N65" s="249"/>
      <c r="O65" s="211"/>
      <c r="P65" s="212"/>
      <c r="Q65" s="24"/>
      <c r="R65" s="214"/>
      <c r="S65" s="22"/>
      <c r="T65" s="23"/>
      <c r="U65" s="24"/>
      <c r="V65" s="26"/>
    </row>
    <row r="66" spans="1:22" ht="15" customHeight="1" x14ac:dyDescent="0.2">
      <c r="A66" s="100">
        <v>20</v>
      </c>
      <c r="B66" s="59" t="s">
        <v>22</v>
      </c>
      <c r="C66" s="211"/>
      <c r="D66" s="248"/>
      <c r="E66" s="213"/>
      <c r="F66" s="249"/>
      <c r="G66" s="268"/>
      <c r="H66" s="248"/>
      <c r="I66" s="213"/>
      <c r="J66" s="269"/>
      <c r="K66" s="211"/>
      <c r="L66" s="248"/>
      <c r="M66" s="213"/>
      <c r="N66" s="249"/>
      <c r="O66" s="211"/>
      <c r="P66" s="212"/>
      <c r="Q66" s="24"/>
      <c r="R66" s="214"/>
      <c r="S66" s="22"/>
      <c r="T66" s="23"/>
      <c r="U66" s="24"/>
      <c r="V66" s="26"/>
    </row>
    <row r="67" spans="1:22" ht="15" customHeight="1" x14ac:dyDescent="0.2">
      <c r="A67" s="100">
        <v>21</v>
      </c>
      <c r="B67" s="59" t="s">
        <v>23</v>
      </c>
      <c r="C67" s="211"/>
      <c r="D67" s="248"/>
      <c r="E67" s="24"/>
      <c r="F67" s="249"/>
      <c r="G67" s="268"/>
      <c r="H67" s="248"/>
      <c r="I67" s="213"/>
      <c r="J67" s="269"/>
      <c r="K67" s="211"/>
      <c r="L67" s="248"/>
      <c r="M67" s="213"/>
      <c r="N67" s="249"/>
      <c r="O67" s="211"/>
      <c r="P67" s="212"/>
      <c r="Q67" s="24"/>
      <c r="R67" s="214"/>
      <c r="S67" s="22"/>
      <c r="T67" s="23"/>
      <c r="U67" s="24"/>
      <c r="V67" s="26"/>
    </row>
    <row r="68" spans="1:22" ht="15" customHeight="1" x14ac:dyDescent="0.2">
      <c r="A68" s="100">
        <v>22</v>
      </c>
      <c r="B68" s="60" t="s">
        <v>32</v>
      </c>
      <c r="C68" s="211"/>
      <c r="D68" s="248"/>
      <c r="E68" s="213"/>
      <c r="F68" s="249"/>
      <c r="G68" s="268"/>
      <c r="H68" s="248"/>
      <c r="I68" s="213"/>
      <c r="J68" s="269"/>
      <c r="K68" s="211"/>
      <c r="L68" s="248"/>
      <c r="M68" s="213"/>
      <c r="N68" s="249"/>
      <c r="O68" s="211"/>
      <c r="P68" s="212"/>
      <c r="Q68" s="24"/>
      <c r="R68" s="214"/>
      <c r="S68" s="22"/>
      <c r="T68" s="23"/>
      <c r="U68" s="24"/>
      <c r="V68" s="26"/>
    </row>
    <row r="69" spans="1:22" ht="15" customHeight="1" x14ac:dyDescent="0.2">
      <c r="A69" s="100">
        <v>23</v>
      </c>
      <c r="B69" s="60" t="s">
        <v>24</v>
      </c>
      <c r="C69" s="211"/>
      <c r="D69" s="248"/>
      <c r="E69" s="213"/>
      <c r="F69" s="249"/>
      <c r="G69" s="268"/>
      <c r="H69" s="248"/>
      <c r="I69" s="213"/>
      <c r="J69" s="269"/>
      <c r="K69" s="211"/>
      <c r="L69" s="248"/>
      <c r="M69" s="213"/>
      <c r="N69" s="249"/>
      <c r="O69" s="211"/>
      <c r="P69" s="212"/>
      <c r="Q69" s="24"/>
      <c r="R69" s="214"/>
      <c r="S69" s="22"/>
      <c r="T69" s="23"/>
      <c r="U69" s="24"/>
      <c r="V69" s="26"/>
    </row>
    <row r="70" spans="1:22" ht="15" customHeight="1" x14ac:dyDescent="0.2">
      <c r="A70" s="100">
        <v>24</v>
      </c>
      <c r="B70" s="60" t="s">
        <v>25</v>
      </c>
      <c r="C70" s="211"/>
      <c r="D70" s="248"/>
      <c r="E70" s="213"/>
      <c r="F70" s="249"/>
      <c r="G70" s="268"/>
      <c r="H70" s="248"/>
      <c r="I70" s="213"/>
      <c r="J70" s="269"/>
      <c r="K70" s="211"/>
      <c r="L70" s="248"/>
      <c r="M70" s="213"/>
      <c r="N70" s="249"/>
      <c r="O70" s="211"/>
      <c r="P70" s="212"/>
      <c r="Q70" s="24"/>
      <c r="R70" s="214"/>
      <c r="S70" s="22"/>
      <c r="T70" s="23"/>
      <c r="U70" s="24"/>
      <c r="V70" s="26"/>
    </row>
    <row r="71" spans="1:22" ht="15" customHeight="1" x14ac:dyDescent="0.2">
      <c r="A71" s="100">
        <v>25</v>
      </c>
      <c r="B71" s="60" t="s">
        <v>26</v>
      </c>
      <c r="C71" s="211"/>
      <c r="D71" s="248"/>
      <c r="E71" s="213"/>
      <c r="F71" s="249"/>
      <c r="G71" s="268"/>
      <c r="H71" s="248"/>
      <c r="I71" s="213"/>
      <c r="J71" s="269"/>
      <c r="K71" s="211"/>
      <c r="L71" s="248"/>
      <c r="M71" s="24"/>
      <c r="N71" s="249"/>
      <c r="O71" s="211"/>
      <c r="P71" s="212"/>
      <c r="Q71" s="24"/>
      <c r="R71" s="214"/>
      <c r="S71" s="22"/>
      <c r="T71" s="23"/>
      <c r="U71" s="24"/>
      <c r="V71" s="26"/>
    </row>
    <row r="72" spans="1:22" ht="15" customHeight="1" x14ac:dyDescent="0.2">
      <c r="A72" s="100">
        <v>26</v>
      </c>
      <c r="B72" s="60" t="s">
        <v>27</v>
      </c>
      <c r="C72" s="211"/>
      <c r="D72" s="248"/>
      <c r="E72" s="213"/>
      <c r="F72" s="249"/>
      <c r="G72" s="268"/>
      <c r="H72" s="248"/>
      <c r="I72" s="213"/>
      <c r="J72" s="269"/>
      <c r="K72" s="211"/>
      <c r="L72" s="248"/>
      <c r="M72" s="213"/>
      <c r="N72" s="249"/>
      <c r="O72" s="211"/>
      <c r="P72" s="212"/>
      <c r="Q72" s="24"/>
      <c r="R72" s="214"/>
      <c r="S72" s="22"/>
      <c r="T72" s="23"/>
      <c r="U72" s="24"/>
      <c r="V72" s="26"/>
    </row>
    <row r="73" spans="1:22" ht="15" customHeight="1" thickBot="1" x14ac:dyDescent="0.25">
      <c r="A73" s="101">
        <v>27</v>
      </c>
      <c r="B73" s="102" t="s">
        <v>88</v>
      </c>
      <c r="C73" s="218"/>
      <c r="D73" s="250"/>
      <c r="E73" s="251"/>
      <c r="F73" s="252"/>
      <c r="G73" s="270"/>
      <c r="H73" s="250"/>
      <c r="I73" s="226"/>
      <c r="J73" s="271"/>
      <c r="K73" s="218"/>
      <c r="L73" s="250"/>
      <c r="M73" s="226"/>
      <c r="N73" s="252"/>
      <c r="O73" s="218"/>
      <c r="P73" s="219"/>
      <c r="Q73" s="226"/>
      <c r="R73" s="220"/>
      <c r="S73" s="70"/>
      <c r="T73" s="71"/>
      <c r="U73" s="103"/>
      <c r="V73" s="104"/>
    </row>
    <row r="74" spans="1:22" s="6" customFormat="1" ht="15" customHeight="1" thickBot="1" x14ac:dyDescent="0.25">
      <c r="A74" s="352" t="s">
        <v>5</v>
      </c>
      <c r="B74" s="353"/>
      <c r="C74" s="112">
        <f>SUM(C47:C73)</f>
        <v>0</v>
      </c>
      <c r="D74" s="109">
        <f>SUM(D47:D73)</f>
        <v>0</v>
      </c>
      <c r="E74" s="107" t="e">
        <f>F74/D74*10</f>
        <v>#DIV/0!</v>
      </c>
      <c r="F74" s="108">
        <f>SUM(F47:F73)</f>
        <v>0</v>
      </c>
      <c r="G74" s="106">
        <f>SUM(G47:G73)</f>
        <v>0</v>
      </c>
      <c r="H74" s="109">
        <f>SUM(H47:H73)</f>
        <v>0</v>
      </c>
      <c r="I74" s="107" t="e">
        <f>J74/H74*10</f>
        <v>#DIV/0!</v>
      </c>
      <c r="J74" s="108">
        <f>SUM(J47:J73)</f>
        <v>0</v>
      </c>
      <c r="K74" s="106">
        <f>SUM(K47:K73)</f>
        <v>0</v>
      </c>
      <c r="L74" s="109">
        <f>SUM(L47:L73)</f>
        <v>0</v>
      </c>
      <c r="M74" s="107" t="e">
        <f>(N74/L74)*10</f>
        <v>#DIV/0!</v>
      </c>
      <c r="N74" s="108">
        <f>SUM(N47:N73)</f>
        <v>0</v>
      </c>
      <c r="O74" s="110">
        <f>SUM(O47:O73)</f>
        <v>0</v>
      </c>
      <c r="P74" s="109">
        <f>SUM(P47:P73)</f>
        <v>0</v>
      </c>
      <c r="Q74" s="107" t="e">
        <f>R74/P74*10</f>
        <v>#DIV/0!</v>
      </c>
      <c r="R74" s="108">
        <f>SUM(R47:R73)</f>
        <v>0</v>
      </c>
      <c r="S74" s="106">
        <f>SUM(S47:S73)</f>
        <v>0</v>
      </c>
      <c r="T74" s="109">
        <f>SUM(T47:T73)</f>
        <v>0</v>
      </c>
      <c r="U74" s="107" t="e">
        <f t="shared" ref="U74" si="37">(V74/T74)*10</f>
        <v>#DIV/0!</v>
      </c>
      <c r="V74" s="113">
        <f>SUM(V47:V73)</f>
        <v>0</v>
      </c>
    </row>
    <row r="75" spans="1:22" ht="15" customHeight="1" thickTop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15" customHeight="1" x14ac:dyDescent="0.2">
      <c r="B76" s="27" t="s">
        <v>79</v>
      </c>
      <c r="C76" s="27"/>
      <c r="D76" s="27"/>
      <c r="E76" s="69"/>
      <c r="F76" s="27"/>
      <c r="G76" s="27"/>
      <c r="H76" s="27"/>
      <c r="I76" s="69"/>
      <c r="J76" s="27"/>
      <c r="K76" s="27"/>
      <c r="L76" s="27"/>
      <c r="M76" s="69"/>
      <c r="N76" s="27"/>
      <c r="O76" s="27"/>
      <c r="P76" s="27"/>
      <c r="Q76" s="51"/>
      <c r="R76" s="27"/>
      <c r="S76" s="27"/>
      <c r="T76" s="27"/>
      <c r="U76" s="27"/>
      <c r="V76" s="27"/>
    </row>
    <row r="77" spans="1:22" ht="15" customHeight="1" x14ac:dyDescent="0.2">
      <c r="B77" s="27" t="s">
        <v>78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51"/>
      <c r="R77" s="27"/>
      <c r="S77" s="27"/>
      <c r="T77" s="27"/>
      <c r="U77" s="27"/>
      <c r="V77" s="27"/>
    </row>
    <row r="78" spans="1:22" ht="18" customHeight="1" x14ac:dyDescent="0.2">
      <c r="A78" s="360" t="s">
        <v>91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A79" s="64"/>
      <c r="B79" s="64"/>
      <c r="C79" s="64"/>
      <c r="D79" s="64"/>
      <c r="E79" s="64"/>
      <c r="F79" s="6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</row>
    <row r="80" spans="1:22" ht="18" customHeight="1" thickBot="1" x14ac:dyDescent="0.25"/>
    <row r="81" spans="1:32" ht="15" customHeight="1" thickTop="1" thickBot="1" x14ac:dyDescent="0.25">
      <c r="A81" s="354" t="s">
        <v>76</v>
      </c>
      <c r="B81" s="357" t="s">
        <v>77</v>
      </c>
      <c r="C81" s="365" t="s">
        <v>38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  <c r="X81" s="351" t="s">
        <v>6</v>
      </c>
      <c r="Y81" s="351"/>
      <c r="Z81" s="351"/>
      <c r="AA81" s="351"/>
      <c r="AC81" s="351" t="s">
        <v>6</v>
      </c>
      <c r="AD81" s="351"/>
      <c r="AE81" s="351"/>
      <c r="AF81" s="351"/>
    </row>
    <row r="82" spans="1:32" ht="15" customHeight="1" x14ac:dyDescent="0.2">
      <c r="A82" s="355"/>
      <c r="B82" s="358"/>
      <c r="C82" s="361" t="s">
        <v>40</v>
      </c>
      <c r="D82" s="362"/>
      <c r="E82" s="362"/>
      <c r="F82" s="363"/>
      <c r="G82" s="361" t="s">
        <v>41</v>
      </c>
      <c r="H82" s="362"/>
      <c r="I82" s="362"/>
      <c r="J82" s="363"/>
      <c r="K82" s="361" t="s">
        <v>42</v>
      </c>
      <c r="L82" s="362"/>
      <c r="M82" s="362"/>
      <c r="N82" s="363"/>
      <c r="O82" s="361" t="s">
        <v>43</v>
      </c>
      <c r="P82" s="362"/>
      <c r="Q82" s="362"/>
      <c r="R82" s="363"/>
      <c r="S82" s="361" t="s">
        <v>58</v>
      </c>
      <c r="T82" s="362"/>
      <c r="U82" s="362"/>
      <c r="V82" s="364"/>
      <c r="X82" s="351" t="s">
        <v>80</v>
      </c>
      <c r="Y82" s="351"/>
      <c r="Z82" s="351"/>
      <c r="AA82" s="351"/>
      <c r="AC82" s="351" t="s">
        <v>85</v>
      </c>
      <c r="AD82" s="351"/>
      <c r="AE82" s="351"/>
      <c r="AF82" s="351"/>
    </row>
    <row r="83" spans="1:32" ht="15" customHeight="1" x14ac:dyDescent="0.2">
      <c r="A83" s="355"/>
      <c r="B83" s="358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3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  <c r="X83" s="41" t="s">
        <v>0</v>
      </c>
      <c r="Y83" s="41" t="s">
        <v>1</v>
      </c>
      <c r="Z83" s="41" t="s">
        <v>31</v>
      </c>
      <c r="AA83" s="41" t="s">
        <v>2</v>
      </c>
      <c r="AC83" s="41" t="s">
        <v>0</v>
      </c>
      <c r="AD83" s="41" t="s">
        <v>1</v>
      </c>
      <c r="AE83" s="41" t="s">
        <v>31</v>
      </c>
      <c r="AF83" s="41" t="s">
        <v>2</v>
      </c>
    </row>
    <row r="84" spans="1:32" ht="15" customHeight="1" thickBot="1" x14ac:dyDescent="0.25">
      <c r="A84" s="356"/>
      <c r="B84" s="359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  <c r="X84" s="41" t="s">
        <v>81</v>
      </c>
      <c r="Y84" s="41" t="s">
        <v>81</v>
      </c>
      <c r="Z84" s="41" t="s">
        <v>82</v>
      </c>
      <c r="AA84" s="41" t="s">
        <v>83</v>
      </c>
      <c r="AC84" s="41" t="s">
        <v>81</v>
      </c>
      <c r="AD84" s="41" t="s">
        <v>81</v>
      </c>
      <c r="AE84" s="41" t="s">
        <v>82</v>
      </c>
      <c r="AF84" s="41" t="s">
        <v>83</v>
      </c>
    </row>
    <row r="85" spans="1:32" ht="15" customHeight="1" thickTop="1" x14ac:dyDescent="0.2">
      <c r="A85" s="100">
        <v>1</v>
      </c>
      <c r="B85" s="59" t="s">
        <v>8</v>
      </c>
      <c r="C85" s="22"/>
      <c r="D85" s="23"/>
      <c r="E85" s="63"/>
      <c r="F85" s="196"/>
      <c r="G85" s="198"/>
      <c r="H85" s="193"/>
      <c r="I85" s="63"/>
      <c r="J85" s="196"/>
      <c r="K85" s="62"/>
      <c r="L85" s="23"/>
      <c r="M85" s="24"/>
      <c r="N85" s="25"/>
      <c r="O85" s="62"/>
      <c r="P85" s="23"/>
      <c r="Q85" s="24"/>
      <c r="R85" s="25"/>
      <c r="S85" s="68"/>
      <c r="T85" s="84"/>
      <c r="U85" s="346"/>
      <c r="V85" s="131"/>
      <c r="X85" s="43">
        <f t="shared" ref="X85:X108" si="38">O9+C47+G47+K47+O47+C85</f>
        <v>0</v>
      </c>
      <c r="Y85" s="43">
        <f t="shared" ref="Y85:AA85" si="39">P9+D47+H47+L47+P47+D85</f>
        <v>0</v>
      </c>
      <c r="Z85" s="69" t="e">
        <f>AA85/Y85*10</f>
        <v>#DIV/0!</v>
      </c>
      <c r="AA85" s="43">
        <f t="shared" si="39"/>
        <v>0</v>
      </c>
      <c r="AC85" s="43">
        <f>G85+K85+O85</f>
        <v>0</v>
      </c>
      <c r="AD85" s="43">
        <f t="shared" ref="AD85:AF85" si="40">H85+L85+P85</f>
        <v>0</v>
      </c>
      <c r="AE85" s="43" t="e">
        <f>AF85/AD85*10</f>
        <v>#DIV/0!</v>
      </c>
      <c r="AF85" s="43">
        <f t="shared" si="40"/>
        <v>0</v>
      </c>
    </row>
    <row r="86" spans="1:32" ht="15" customHeight="1" x14ac:dyDescent="0.2">
      <c r="A86" s="100">
        <v>2</v>
      </c>
      <c r="B86" s="59" t="s">
        <v>9</v>
      </c>
      <c r="C86" s="22"/>
      <c r="D86" s="23"/>
      <c r="E86" s="24"/>
      <c r="F86" s="196"/>
      <c r="G86" s="198"/>
      <c r="H86" s="193"/>
      <c r="I86" s="24"/>
      <c r="J86" s="196"/>
      <c r="K86" s="62"/>
      <c r="L86" s="23"/>
      <c r="M86" s="24"/>
      <c r="N86" s="25"/>
      <c r="O86" s="62"/>
      <c r="P86" s="23"/>
      <c r="Q86" s="24"/>
      <c r="R86" s="25"/>
      <c r="S86" s="22"/>
      <c r="T86" s="23"/>
      <c r="U86" s="63"/>
      <c r="V86" s="26"/>
      <c r="X86" s="43">
        <f t="shared" si="38"/>
        <v>0</v>
      </c>
      <c r="Y86" s="43">
        <f t="shared" ref="Y86:Y108" si="41">P10+D48+H48+L48+P48+D86</f>
        <v>0</v>
      </c>
      <c r="Z86" s="69" t="e">
        <f t="shared" ref="Z86:Z108" si="42">AA86/Y86*10</f>
        <v>#DIV/0!</v>
      </c>
      <c r="AA86" s="43">
        <f t="shared" ref="AA86:AA108" si="43">R10+F48+J48+N48+R48+F86</f>
        <v>0</v>
      </c>
      <c r="AC86" s="43">
        <f t="shared" ref="AC86:AC108" si="44">G86+K86+O86</f>
        <v>0</v>
      </c>
      <c r="AD86" s="43">
        <f t="shared" ref="AD86:AD108" si="45">H86+L86+P86</f>
        <v>0</v>
      </c>
      <c r="AE86" s="43" t="e">
        <f t="shared" ref="AE86:AE108" si="46">AF86/AD86*10</f>
        <v>#DIV/0!</v>
      </c>
      <c r="AF86" s="43">
        <f t="shared" ref="AF86:AF108" si="47">J86+N86+R86</f>
        <v>0</v>
      </c>
    </row>
    <row r="87" spans="1:32" ht="15" customHeight="1" x14ac:dyDescent="0.2">
      <c r="A87" s="100">
        <v>3</v>
      </c>
      <c r="B87" s="59" t="s">
        <v>56</v>
      </c>
      <c r="C87" s="22"/>
      <c r="D87" s="23"/>
      <c r="E87" s="63"/>
      <c r="F87" s="196"/>
      <c r="G87" s="198"/>
      <c r="H87" s="193"/>
      <c r="I87" s="63"/>
      <c r="J87" s="196"/>
      <c r="K87" s="62"/>
      <c r="L87" s="23"/>
      <c r="M87" s="63"/>
      <c r="N87" s="25"/>
      <c r="O87" s="62"/>
      <c r="P87" s="23"/>
      <c r="Q87" s="24"/>
      <c r="R87" s="25"/>
      <c r="S87" s="22"/>
      <c r="T87" s="23"/>
      <c r="U87" s="63"/>
      <c r="V87" s="26"/>
      <c r="X87" s="43">
        <f t="shared" si="38"/>
        <v>2</v>
      </c>
      <c r="Y87" s="43">
        <f t="shared" si="41"/>
        <v>0</v>
      </c>
      <c r="Z87" s="69" t="e">
        <f t="shared" si="42"/>
        <v>#DIV/0!</v>
      </c>
      <c r="AA87" s="43">
        <f t="shared" si="43"/>
        <v>0</v>
      </c>
      <c r="AC87" s="43">
        <f t="shared" si="44"/>
        <v>0</v>
      </c>
      <c r="AD87" s="43">
        <f t="shared" si="45"/>
        <v>0</v>
      </c>
      <c r="AE87" s="43" t="e">
        <f t="shared" si="46"/>
        <v>#DIV/0!</v>
      </c>
      <c r="AF87" s="43">
        <f t="shared" si="47"/>
        <v>0</v>
      </c>
    </row>
    <row r="88" spans="1:32" ht="15" customHeight="1" x14ac:dyDescent="0.2">
      <c r="A88" s="100">
        <v>4</v>
      </c>
      <c r="B88" s="59" t="s">
        <v>10</v>
      </c>
      <c r="C88" s="22"/>
      <c r="D88" s="23"/>
      <c r="E88" s="63"/>
      <c r="F88" s="196"/>
      <c r="G88" s="198"/>
      <c r="H88" s="193"/>
      <c r="I88" s="63"/>
      <c r="J88" s="196"/>
      <c r="K88" s="62"/>
      <c r="L88" s="23"/>
      <c r="M88" s="24"/>
      <c r="N88" s="25"/>
      <c r="O88" s="62"/>
      <c r="P88" s="23"/>
      <c r="Q88" s="63"/>
      <c r="R88" s="25"/>
      <c r="S88" s="22"/>
      <c r="T88" s="23"/>
      <c r="U88" s="63"/>
      <c r="V88" s="26"/>
      <c r="X88" s="43">
        <f t="shared" si="38"/>
        <v>2</v>
      </c>
      <c r="Y88" s="43">
        <f t="shared" si="41"/>
        <v>0</v>
      </c>
      <c r="Z88" s="69" t="e">
        <f t="shared" si="42"/>
        <v>#DIV/0!</v>
      </c>
      <c r="AA88" s="43">
        <f t="shared" si="43"/>
        <v>0</v>
      </c>
      <c r="AC88" s="43">
        <f t="shared" si="44"/>
        <v>0</v>
      </c>
      <c r="AD88" s="43">
        <f t="shared" si="45"/>
        <v>0</v>
      </c>
      <c r="AE88" s="43" t="e">
        <f t="shared" si="46"/>
        <v>#DIV/0!</v>
      </c>
      <c r="AF88" s="43">
        <f t="shared" si="47"/>
        <v>0</v>
      </c>
    </row>
    <row r="89" spans="1:32" ht="15" customHeight="1" x14ac:dyDescent="0.2">
      <c r="A89" s="100">
        <v>5</v>
      </c>
      <c r="B89" s="59" t="s">
        <v>29</v>
      </c>
      <c r="C89" s="22"/>
      <c r="D89" s="23"/>
      <c r="E89" s="63"/>
      <c r="F89" s="196"/>
      <c r="G89" s="198"/>
      <c r="H89" s="193"/>
      <c r="I89" s="24"/>
      <c r="J89" s="196"/>
      <c r="K89" s="62"/>
      <c r="L89" s="23"/>
      <c r="M89" s="24"/>
      <c r="N89" s="25"/>
      <c r="O89" s="62"/>
      <c r="P89" s="23"/>
      <c r="Q89" s="63"/>
      <c r="R89" s="25"/>
      <c r="S89" s="22"/>
      <c r="T89" s="23"/>
      <c r="U89" s="63"/>
      <c r="V89" s="26"/>
      <c r="X89" s="43">
        <f t="shared" si="38"/>
        <v>0</v>
      </c>
      <c r="Y89" s="43">
        <f t="shared" si="41"/>
        <v>0</v>
      </c>
      <c r="Z89" s="69" t="e">
        <f t="shared" si="42"/>
        <v>#DIV/0!</v>
      </c>
      <c r="AA89" s="43">
        <f t="shared" si="43"/>
        <v>0</v>
      </c>
      <c r="AC89" s="43">
        <f t="shared" si="44"/>
        <v>0</v>
      </c>
      <c r="AD89" s="43">
        <f t="shared" si="45"/>
        <v>0</v>
      </c>
      <c r="AE89" s="43" t="e">
        <f t="shared" si="46"/>
        <v>#DIV/0!</v>
      </c>
      <c r="AF89" s="43">
        <f t="shared" si="47"/>
        <v>0</v>
      </c>
    </row>
    <row r="90" spans="1:32" ht="15" customHeight="1" x14ac:dyDescent="0.2">
      <c r="A90" s="100">
        <v>6</v>
      </c>
      <c r="B90" s="59" t="s">
        <v>30</v>
      </c>
      <c r="C90" s="22"/>
      <c r="D90" s="23"/>
      <c r="E90" s="63"/>
      <c r="F90" s="196"/>
      <c r="G90" s="198"/>
      <c r="H90" s="193"/>
      <c r="I90" s="63"/>
      <c r="J90" s="196"/>
      <c r="K90" s="62"/>
      <c r="L90" s="23"/>
      <c r="M90" s="24"/>
      <c r="N90" s="25"/>
      <c r="O90" s="247"/>
      <c r="P90" s="212"/>
      <c r="Q90" s="63"/>
      <c r="R90" s="25"/>
      <c r="S90" s="22"/>
      <c r="T90" s="23"/>
      <c r="U90" s="63"/>
      <c r="V90" s="26"/>
      <c r="X90" s="43">
        <f t="shared" si="38"/>
        <v>84</v>
      </c>
      <c r="Y90" s="43">
        <f t="shared" si="41"/>
        <v>0</v>
      </c>
      <c r="Z90" s="69" t="e">
        <f t="shared" si="42"/>
        <v>#DIV/0!</v>
      </c>
      <c r="AA90" s="43">
        <f t="shared" si="43"/>
        <v>0</v>
      </c>
      <c r="AC90" s="43">
        <f t="shared" si="44"/>
        <v>0</v>
      </c>
      <c r="AD90" s="43">
        <f t="shared" si="45"/>
        <v>0</v>
      </c>
      <c r="AE90" s="43" t="e">
        <f t="shared" si="46"/>
        <v>#DIV/0!</v>
      </c>
      <c r="AF90" s="43">
        <f t="shared" si="47"/>
        <v>0</v>
      </c>
    </row>
    <row r="91" spans="1:32" ht="15" customHeight="1" x14ac:dyDescent="0.2">
      <c r="A91" s="100">
        <v>7</v>
      </c>
      <c r="B91" s="59" t="s">
        <v>73</v>
      </c>
      <c r="C91" s="22"/>
      <c r="D91" s="23"/>
      <c r="E91" s="63"/>
      <c r="F91" s="196"/>
      <c r="G91" s="198"/>
      <c r="H91" s="193"/>
      <c r="I91" s="63"/>
      <c r="J91" s="196"/>
      <c r="K91" s="62"/>
      <c r="L91" s="23"/>
      <c r="M91" s="24"/>
      <c r="N91" s="25"/>
      <c r="O91" s="247"/>
      <c r="P91" s="212"/>
      <c r="Q91" s="213"/>
      <c r="R91" s="214"/>
      <c r="S91" s="22"/>
      <c r="T91" s="23"/>
      <c r="U91" s="63"/>
      <c r="V91" s="26"/>
      <c r="X91" s="43">
        <f t="shared" si="38"/>
        <v>11</v>
      </c>
      <c r="Y91" s="43">
        <f t="shared" si="41"/>
        <v>0</v>
      </c>
      <c r="Z91" s="69" t="e">
        <f t="shared" si="42"/>
        <v>#DIV/0!</v>
      </c>
      <c r="AA91" s="43">
        <f t="shared" si="43"/>
        <v>0</v>
      </c>
      <c r="AC91" s="43">
        <f t="shared" si="44"/>
        <v>0</v>
      </c>
      <c r="AD91" s="43">
        <f t="shared" si="45"/>
        <v>0</v>
      </c>
      <c r="AE91" s="43" t="e">
        <f t="shared" si="46"/>
        <v>#DIV/0!</v>
      </c>
      <c r="AF91" s="43">
        <f t="shared" si="47"/>
        <v>0</v>
      </c>
    </row>
    <row r="92" spans="1:32" ht="15" customHeight="1" x14ac:dyDescent="0.2">
      <c r="A92" s="100">
        <v>8</v>
      </c>
      <c r="B92" s="59" t="s">
        <v>12</v>
      </c>
      <c r="C92" s="22"/>
      <c r="D92" s="23"/>
      <c r="E92" s="63"/>
      <c r="F92" s="196"/>
      <c r="G92" s="198"/>
      <c r="H92" s="193"/>
      <c r="I92" s="63"/>
      <c r="J92" s="196"/>
      <c r="K92" s="62"/>
      <c r="L92" s="23"/>
      <c r="M92" s="63"/>
      <c r="N92" s="25"/>
      <c r="O92" s="247"/>
      <c r="P92" s="212"/>
      <c r="Q92" s="213"/>
      <c r="R92" s="214"/>
      <c r="S92" s="22"/>
      <c r="T92" s="23"/>
      <c r="U92" s="63"/>
      <c r="V92" s="26"/>
      <c r="X92" s="43">
        <f t="shared" si="38"/>
        <v>11</v>
      </c>
      <c r="Y92" s="43">
        <f t="shared" si="41"/>
        <v>0</v>
      </c>
      <c r="Z92" s="69" t="e">
        <f t="shared" si="42"/>
        <v>#DIV/0!</v>
      </c>
      <c r="AA92" s="43">
        <f t="shared" si="43"/>
        <v>0</v>
      </c>
      <c r="AC92" s="43">
        <f t="shared" si="44"/>
        <v>0</v>
      </c>
      <c r="AD92" s="43">
        <f t="shared" si="45"/>
        <v>0</v>
      </c>
      <c r="AE92" s="43" t="e">
        <f t="shared" si="46"/>
        <v>#DIV/0!</v>
      </c>
      <c r="AF92" s="43">
        <f t="shared" si="47"/>
        <v>0</v>
      </c>
    </row>
    <row r="93" spans="1:32" ht="15" customHeight="1" x14ac:dyDescent="0.2">
      <c r="A93" s="100">
        <v>9</v>
      </c>
      <c r="B93" s="59" t="s">
        <v>13</v>
      </c>
      <c r="C93" s="22"/>
      <c r="D93" s="23"/>
      <c r="E93" s="63"/>
      <c r="F93" s="196"/>
      <c r="G93" s="198"/>
      <c r="H93" s="193"/>
      <c r="I93" s="24"/>
      <c r="J93" s="196"/>
      <c r="K93" s="62"/>
      <c r="L93" s="23"/>
      <c r="M93" s="24"/>
      <c r="N93" s="25"/>
      <c r="O93" s="62"/>
      <c r="P93" s="23"/>
      <c r="Q93" s="24"/>
      <c r="R93" s="25"/>
      <c r="S93" s="22"/>
      <c r="T93" s="23"/>
      <c r="U93" s="63"/>
      <c r="V93" s="26"/>
      <c r="X93" s="43">
        <f t="shared" si="38"/>
        <v>0</v>
      </c>
      <c r="Y93" s="43">
        <f t="shared" si="41"/>
        <v>0</v>
      </c>
      <c r="Z93" s="69" t="e">
        <f t="shared" si="42"/>
        <v>#DIV/0!</v>
      </c>
      <c r="AA93" s="43">
        <f t="shared" si="43"/>
        <v>0</v>
      </c>
      <c r="AC93" s="43">
        <f t="shared" si="44"/>
        <v>0</v>
      </c>
      <c r="AD93" s="43">
        <f t="shared" si="45"/>
        <v>0</v>
      </c>
      <c r="AE93" s="43" t="e">
        <f t="shared" si="46"/>
        <v>#DIV/0!</v>
      </c>
      <c r="AF93" s="43">
        <f t="shared" si="47"/>
        <v>0</v>
      </c>
    </row>
    <row r="94" spans="1:32" ht="15" customHeight="1" x14ac:dyDescent="0.2">
      <c r="A94" s="100">
        <v>10</v>
      </c>
      <c r="B94" s="59" t="s">
        <v>14</v>
      </c>
      <c r="C94" s="22"/>
      <c r="D94" s="23"/>
      <c r="E94" s="63"/>
      <c r="F94" s="196"/>
      <c r="G94" s="198"/>
      <c r="H94" s="193"/>
      <c r="I94" s="24"/>
      <c r="J94" s="196"/>
      <c r="K94" s="62"/>
      <c r="L94" s="23"/>
      <c r="M94" s="24"/>
      <c r="N94" s="25"/>
      <c r="O94" s="62"/>
      <c r="P94" s="23"/>
      <c r="Q94" s="24"/>
      <c r="R94" s="25"/>
      <c r="S94" s="22"/>
      <c r="T94" s="23"/>
      <c r="U94" s="63"/>
      <c r="V94" s="26"/>
      <c r="X94" s="43">
        <f t="shared" si="38"/>
        <v>50</v>
      </c>
      <c r="Y94" s="43">
        <f t="shared" si="41"/>
        <v>0</v>
      </c>
      <c r="Z94" s="69" t="e">
        <f t="shared" si="42"/>
        <v>#DIV/0!</v>
      </c>
      <c r="AA94" s="43">
        <f t="shared" si="43"/>
        <v>0</v>
      </c>
      <c r="AC94" s="43">
        <f t="shared" si="44"/>
        <v>0</v>
      </c>
      <c r="AD94" s="43">
        <f t="shared" si="45"/>
        <v>0</v>
      </c>
      <c r="AE94" s="43" t="e">
        <f t="shared" si="46"/>
        <v>#DIV/0!</v>
      </c>
      <c r="AF94" s="43">
        <f t="shared" si="47"/>
        <v>0</v>
      </c>
    </row>
    <row r="95" spans="1:32" ht="15" customHeight="1" x14ac:dyDescent="0.2">
      <c r="A95" s="100">
        <v>11</v>
      </c>
      <c r="B95" s="59" t="s">
        <v>15</v>
      </c>
      <c r="C95" s="22"/>
      <c r="D95" s="23"/>
      <c r="E95" s="63"/>
      <c r="F95" s="196"/>
      <c r="G95" s="198"/>
      <c r="H95" s="193"/>
      <c r="I95" s="24"/>
      <c r="J95" s="196"/>
      <c r="K95" s="62"/>
      <c r="L95" s="23"/>
      <c r="M95" s="24"/>
      <c r="N95" s="25"/>
      <c r="O95" s="62"/>
      <c r="P95" s="23"/>
      <c r="Q95" s="24"/>
      <c r="R95" s="25"/>
      <c r="S95" s="22"/>
      <c r="T95" s="23"/>
      <c r="U95" s="63"/>
      <c r="V95" s="26"/>
      <c r="X95" s="43">
        <f t="shared" si="38"/>
        <v>25</v>
      </c>
      <c r="Y95" s="43">
        <f t="shared" si="41"/>
        <v>100</v>
      </c>
      <c r="Z95" s="69">
        <f t="shared" si="42"/>
        <v>72</v>
      </c>
      <c r="AA95" s="43">
        <f t="shared" si="43"/>
        <v>720</v>
      </c>
      <c r="AC95" s="43">
        <f t="shared" si="44"/>
        <v>0</v>
      </c>
      <c r="AD95" s="43">
        <f t="shared" si="45"/>
        <v>0</v>
      </c>
      <c r="AE95" s="43" t="e">
        <f t="shared" si="46"/>
        <v>#DIV/0!</v>
      </c>
      <c r="AF95" s="43">
        <f t="shared" si="47"/>
        <v>0</v>
      </c>
    </row>
    <row r="96" spans="1:32" ht="15" customHeight="1" x14ac:dyDescent="0.2">
      <c r="A96" s="100">
        <v>12</v>
      </c>
      <c r="B96" s="59" t="s">
        <v>16</v>
      </c>
      <c r="C96" s="22"/>
      <c r="D96" s="23"/>
      <c r="E96" s="63"/>
      <c r="F96" s="196"/>
      <c r="G96" s="198"/>
      <c r="H96" s="193"/>
      <c r="I96" s="63"/>
      <c r="J96" s="196"/>
      <c r="K96" s="62"/>
      <c r="L96" s="23"/>
      <c r="M96" s="24"/>
      <c r="N96" s="25"/>
      <c r="O96" s="62"/>
      <c r="P96" s="23"/>
      <c r="Q96" s="24"/>
      <c r="R96" s="25"/>
      <c r="S96" s="22"/>
      <c r="T96" s="23"/>
      <c r="U96" s="63"/>
      <c r="V96" s="26"/>
      <c r="X96" s="43">
        <f t="shared" si="38"/>
        <v>0</v>
      </c>
      <c r="Y96" s="43">
        <f t="shared" si="41"/>
        <v>0</v>
      </c>
      <c r="Z96" s="69" t="e">
        <f t="shared" si="42"/>
        <v>#DIV/0!</v>
      </c>
      <c r="AA96" s="43">
        <f t="shared" si="43"/>
        <v>0</v>
      </c>
      <c r="AC96" s="43">
        <f t="shared" si="44"/>
        <v>0</v>
      </c>
      <c r="AD96" s="43">
        <f t="shared" si="45"/>
        <v>0</v>
      </c>
      <c r="AE96" s="43" t="e">
        <f t="shared" si="46"/>
        <v>#DIV/0!</v>
      </c>
      <c r="AF96" s="43">
        <f t="shared" si="47"/>
        <v>0</v>
      </c>
    </row>
    <row r="97" spans="1:32" ht="15" customHeight="1" x14ac:dyDescent="0.2">
      <c r="A97" s="100">
        <v>13</v>
      </c>
      <c r="B97" s="59" t="s">
        <v>17</v>
      </c>
      <c r="C97" s="22"/>
      <c r="D97" s="23"/>
      <c r="E97" s="63"/>
      <c r="F97" s="196"/>
      <c r="G97" s="198"/>
      <c r="H97" s="193"/>
      <c r="I97" s="63"/>
      <c r="J97" s="196"/>
      <c r="K97" s="62"/>
      <c r="L97" s="23"/>
      <c r="M97" s="24"/>
      <c r="N97" s="25"/>
      <c r="O97" s="62"/>
      <c r="P97" s="23"/>
      <c r="Q97" s="24"/>
      <c r="R97" s="25"/>
      <c r="S97" s="22"/>
      <c r="T97" s="23"/>
      <c r="U97" s="63"/>
      <c r="V97" s="26"/>
      <c r="X97" s="43">
        <f t="shared" si="38"/>
        <v>6</v>
      </c>
      <c r="Y97" s="43">
        <f t="shared" si="41"/>
        <v>0</v>
      </c>
      <c r="Z97" s="69" t="e">
        <f t="shared" si="42"/>
        <v>#DIV/0!</v>
      </c>
      <c r="AA97" s="43">
        <f t="shared" si="43"/>
        <v>0</v>
      </c>
      <c r="AC97" s="43">
        <f t="shared" si="44"/>
        <v>0</v>
      </c>
      <c r="AD97" s="43">
        <f t="shared" si="45"/>
        <v>0</v>
      </c>
      <c r="AE97" s="43" t="e">
        <f t="shared" si="46"/>
        <v>#DIV/0!</v>
      </c>
      <c r="AF97" s="43">
        <f t="shared" si="47"/>
        <v>0</v>
      </c>
    </row>
    <row r="98" spans="1:32" ht="15" customHeight="1" x14ac:dyDescent="0.2">
      <c r="A98" s="100">
        <v>14</v>
      </c>
      <c r="B98" s="59" t="s">
        <v>18</v>
      </c>
      <c r="C98" s="22"/>
      <c r="D98" s="23"/>
      <c r="E98" s="63"/>
      <c r="F98" s="196"/>
      <c r="G98" s="198"/>
      <c r="H98" s="193"/>
      <c r="I98" s="63"/>
      <c r="J98" s="196"/>
      <c r="K98" s="62"/>
      <c r="L98" s="23"/>
      <c r="M98" s="24"/>
      <c r="N98" s="25"/>
      <c r="O98" s="62"/>
      <c r="P98" s="23"/>
      <c r="Q98" s="24"/>
      <c r="R98" s="25"/>
      <c r="S98" s="22"/>
      <c r="T98" s="23"/>
      <c r="U98" s="63"/>
      <c r="V98" s="26"/>
      <c r="X98" s="43">
        <f t="shared" si="38"/>
        <v>0</v>
      </c>
      <c r="Y98" s="43">
        <f t="shared" si="41"/>
        <v>0</v>
      </c>
      <c r="Z98" s="69" t="e">
        <f t="shared" si="42"/>
        <v>#DIV/0!</v>
      </c>
      <c r="AA98" s="43">
        <f t="shared" si="43"/>
        <v>0</v>
      </c>
      <c r="AC98" s="43">
        <f t="shared" si="44"/>
        <v>0</v>
      </c>
      <c r="AD98" s="43">
        <f t="shared" si="45"/>
        <v>0</v>
      </c>
      <c r="AE98" s="43" t="e">
        <f t="shared" si="46"/>
        <v>#DIV/0!</v>
      </c>
      <c r="AF98" s="43">
        <f t="shared" si="47"/>
        <v>0</v>
      </c>
    </row>
    <row r="99" spans="1:32" ht="15" customHeight="1" x14ac:dyDescent="0.2">
      <c r="A99" s="100">
        <v>15</v>
      </c>
      <c r="B99" s="59" t="s">
        <v>28</v>
      </c>
      <c r="C99" s="22"/>
      <c r="D99" s="23"/>
      <c r="E99" s="63"/>
      <c r="F99" s="196"/>
      <c r="G99" s="198"/>
      <c r="H99" s="193"/>
      <c r="I99" s="63"/>
      <c r="J99" s="196"/>
      <c r="K99" s="62"/>
      <c r="L99" s="23"/>
      <c r="M99" s="63"/>
      <c r="N99" s="25"/>
      <c r="O99" s="62"/>
      <c r="P99" s="23"/>
      <c r="Q99" s="24"/>
      <c r="R99" s="25"/>
      <c r="S99" s="22"/>
      <c r="T99" s="23"/>
      <c r="U99" s="63"/>
      <c r="V99" s="26"/>
      <c r="X99" s="43">
        <f t="shared" si="38"/>
        <v>0</v>
      </c>
      <c r="Y99" s="43">
        <f t="shared" si="41"/>
        <v>0</v>
      </c>
      <c r="Z99" s="69" t="e">
        <f t="shared" si="42"/>
        <v>#DIV/0!</v>
      </c>
      <c r="AA99" s="43">
        <f t="shared" si="43"/>
        <v>0</v>
      </c>
      <c r="AC99" s="43">
        <f t="shared" si="44"/>
        <v>0</v>
      </c>
      <c r="AD99" s="43">
        <f t="shared" si="45"/>
        <v>0</v>
      </c>
      <c r="AE99" s="43" t="e">
        <f t="shared" si="46"/>
        <v>#DIV/0!</v>
      </c>
      <c r="AF99" s="43">
        <f t="shared" si="47"/>
        <v>0</v>
      </c>
    </row>
    <row r="100" spans="1:32" ht="15" customHeight="1" x14ac:dyDescent="0.2">
      <c r="A100" s="100">
        <v>16</v>
      </c>
      <c r="B100" s="59" t="s">
        <v>19</v>
      </c>
      <c r="C100" s="22"/>
      <c r="D100" s="23"/>
      <c r="E100" s="63"/>
      <c r="F100" s="196"/>
      <c r="G100" s="198"/>
      <c r="H100" s="193"/>
      <c r="I100" s="63"/>
      <c r="J100" s="196"/>
      <c r="K100" s="62"/>
      <c r="L100" s="23"/>
      <c r="M100" s="24"/>
      <c r="N100" s="25"/>
      <c r="O100" s="62"/>
      <c r="P100" s="23"/>
      <c r="Q100" s="24"/>
      <c r="R100" s="25"/>
      <c r="S100" s="22"/>
      <c r="T100" s="23"/>
      <c r="U100" s="63"/>
      <c r="V100" s="26"/>
      <c r="X100" s="43">
        <f t="shared" si="38"/>
        <v>13</v>
      </c>
      <c r="Y100" s="43">
        <f t="shared" si="41"/>
        <v>0</v>
      </c>
      <c r="Z100" s="69" t="e">
        <f t="shared" si="42"/>
        <v>#DIV/0!</v>
      </c>
      <c r="AA100" s="43">
        <f t="shared" si="43"/>
        <v>0</v>
      </c>
      <c r="AC100" s="43">
        <f t="shared" si="44"/>
        <v>0</v>
      </c>
      <c r="AD100" s="43">
        <f t="shared" si="45"/>
        <v>0</v>
      </c>
      <c r="AE100" s="43" t="e">
        <f t="shared" si="46"/>
        <v>#DIV/0!</v>
      </c>
      <c r="AF100" s="43">
        <f t="shared" si="47"/>
        <v>0</v>
      </c>
    </row>
    <row r="101" spans="1:32" ht="15" customHeight="1" x14ac:dyDescent="0.2">
      <c r="A101" s="100">
        <v>17</v>
      </c>
      <c r="B101" s="59" t="s">
        <v>20</v>
      </c>
      <c r="C101" s="22"/>
      <c r="D101" s="23"/>
      <c r="E101" s="63"/>
      <c r="F101" s="196"/>
      <c r="G101" s="198"/>
      <c r="H101" s="193"/>
      <c r="I101" s="24"/>
      <c r="J101" s="196"/>
      <c r="K101" s="62"/>
      <c r="L101" s="23"/>
      <c r="M101" s="24"/>
      <c r="N101" s="25"/>
      <c r="O101" s="62"/>
      <c r="P101" s="23"/>
      <c r="Q101" s="24"/>
      <c r="R101" s="25"/>
      <c r="S101" s="22"/>
      <c r="T101" s="23"/>
      <c r="U101" s="63"/>
      <c r="V101" s="26"/>
      <c r="X101" s="43">
        <f t="shared" si="38"/>
        <v>3</v>
      </c>
      <c r="Y101" s="43">
        <f t="shared" si="41"/>
        <v>0</v>
      </c>
      <c r="Z101" s="69" t="e">
        <f t="shared" si="42"/>
        <v>#DIV/0!</v>
      </c>
      <c r="AA101" s="43">
        <f t="shared" si="43"/>
        <v>0</v>
      </c>
      <c r="AC101" s="43">
        <f t="shared" si="44"/>
        <v>0</v>
      </c>
      <c r="AD101" s="43">
        <f t="shared" si="45"/>
        <v>0</v>
      </c>
      <c r="AE101" s="43" t="e">
        <f t="shared" si="46"/>
        <v>#DIV/0!</v>
      </c>
      <c r="AF101" s="43">
        <f t="shared" si="47"/>
        <v>0</v>
      </c>
    </row>
    <row r="102" spans="1:32" ht="15" customHeight="1" x14ac:dyDescent="0.2">
      <c r="A102" s="100">
        <v>18</v>
      </c>
      <c r="B102" s="59" t="s">
        <v>21</v>
      </c>
      <c r="C102" s="22"/>
      <c r="D102" s="23"/>
      <c r="E102" s="63"/>
      <c r="F102" s="196"/>
      <c r="G102" s="198"/>
      <c r="H102" s="193"/>
      <c r="I102" s="63"/>
      <c r="J102" s="196"/>
      <c r="K102" s="62"/>
      <c r="L102" s="23"/>
      <c r="M102" s="24"/>
      <c r="N102" s="25"/>
      <c r="O102" s="62"/>
      <c r="P102" s="23"/>
      <c r="Q102" s="24"/>
      <c r="R102" s="25"/>
      <c r="S102" s="22"/>
      <c r="T102" s="23"/>
      <c r="U102" s="63"/>
      <c r="V102" s="26"/>
      <c r="X102" s="43">
        <f t="shared" si="38"/>
        <v>10</v>
      </c>
      <c r="Y102" s="43">
        <f t="shared" si="41"/>
        <v>0</v>
      </c>
      <c r="Z102" s="69" t="e">
        <f t="shared" si="42"/>
        <v>#DIV/0!</v>
      </c>
      <c r="AA102" s="43">
        <f t="shared" si="43"/>
        <v>0</v>
      </c>
      <c r="AC102" s="43">
        <f t="shared" si="44"/>
        <v>0</v>
      </c>
      <c r="AD102" s="43">
        <f t="shared" si="45"/>
        <v>0</v>
      </c>
      <c r="AE102" s="43" t="e">
        <f t="shared" si="46"/>
        <v>#DIV/0!</v>
      </c>
      <c r="AF102" s="43">
        <f t="shared" si="47"/>
        <v>0</v>
      </c>
    </row>
    <row r="103" spans="1:32" ht="15" customHeight="1" x14ac:dyDescent="0.2">
      <c r="A103" s="100">
        <v>19</v>
      </c>
      <c r="B103" s="59" t="s">
        <v>59</v>
      </c>
      <c r="C103" s="22"/>
      <c r="D103" s="23"/>
      <c r="E103" s="63"/>
      <c r="F103" s="196"/>
      <c r="G103" s="198"/>
      <c r="H103" s="193"/>
      <c r="I103" s="63"/>
      <c r="J103" s="196"/>
      <c r="K103" s="62"/>
      <c r="L103" s="23"/>
      <c r="M103" s="24"/>
      <c r="N103" s="25"/>
      <c r="O103" s="62"/>
      <c r="P103" s="23"/>
      <c r="Q103" s="24"/>
      <c r="R103" s="25"/>
      <c r="S103" s="22"/>
      <c r="T103" s="23"/>
      <c r="U103" s="63"/>
      <c r="V103" s="26"/>
      <c r="X103" s="43">
        <f t="shared" si="38"/>
        <v>0</v>
      </c>
      <c r="Y103" s="43">
        <f t="shared" si="41"/>
        <v>0</v>
      </c>
      <c r="Z103" s="69" t="e">
        <f t="shared" si="42"/>
        <v>#DIV/0!</v>
      </c>
      <c r="AA103" s="43">
        <f t="shared" si="43"/>
        <v>0</v>
      </c>
      <c r="AC103" s="43">
        <f t="shared" si="44"/>
        <v>0</v>
      </c>
      <c r="AD103" s="43">
        <f t="shared" si="45"/>
        <v>0</v>
      </c>
      <c r="AE103" s="43" t="e">
        <f t="shared" si="46"/>
        <v>#DIV/0!</v>
      </c>
      <c r="AF103" s="43">
        <f t="shared" si="47"/>
        <v>0</v>
      </c>
    </row>
    <row r="104" spans="1:32" ht="15" customHeight="1" x14ac:dyDescent="0.2">
      <c r="A104" s="100">
        <v>20</v>
      </c>
      <c r="B104" s="59" t="s">
        <v>22</v>
      </c>
      <c r="C104" s="22"/>
      <c r="D104" s="23"/>
      <c r="E104" s="63"/>
      <c r="F104" s="196"/>
      <c r="G104" s="198"/>
      <c r="H104" s="193"/>
      <c r="I104" s="24"/>
      <c r="J104" s="196"/>
      <c r="K104" s="62"/>
      <c r="L104" s="23"/>
      <c r="M104" s="24"/>
      <c r="N104" s="25"/>
      <c r="O104" s="62"/>
      <c r="P104" s="23"/>
      <c r="Q104" s="24"/>
      <c r="R104" s="25"/>
      <c r="S104" s="22"/>
      <c r="T104" s="23"/>
      <c r="U104" s="63"/>
      <c r="V104" s="26"/>
      <c r="X104" s="43">
        <f t="shared" si="38"/>
        <v>35</v>
      </c>
      <c r="Y104" s="43">
        <f t="shared" si="41"/>
        <v>60</v>
      </c>
      <c r="Z104" s="69">
        <f t="shared" si="42"/>
        <v>50.666666666666664</v>
      </c>
      <c r="AA104" s="43">
        <f t="shared" si="43"/>
        <v>304</v>
      </c>
      <c r="AC104" s="43">
        <f t="shared" si="44"/>
        <v>0</v>
      </c>
      <c r="AD104" s="43">
        <f t="shared" si="45"/>
        <v>0</v>
      </c>
      <c r="AE104" s="43" t="e">
        <f t="shared" si="46"/>
        <v>#DIV/0!</v>
      </c>
      <c r="AF104" s="43">
        <f t="shared" si="47"/>
        <v>0</v>
      </c>
    </row>
    <row r="105" spans="1:32" ht="15" customHeight="1" x14ac:dyDescent="0.2">
      <c r="A105" s="100">
        <v>21</v>
      </c>
      <c r="B105" s="59" t="s">
        <v>23</v>
      </c>
      <c r="C105" s="22"/>
      <c r="D105" s="23"/>
      <c r="E105" s="63"/>
      <c r="F105" s="196"/>
      <c r="G105" s="198"/>
      <c r="H105" s="193"/>
      <c r="I105" s="24"/>
      <c r="J105" s="196"/>
      <c r="K105" s="62"/>
      <c r="L105" s="23"/>
      <c r="M105" s="24"/>
      <c r="N105" s="25"/>
      <c r="O105" s="62"/>
      <c r="P105" s="23"/>
      <c r="Q105" s="24"/>
      <c r="R105" s="25"/>
      <c r="S105" s="22"/>
      <c r="T105" s="23"/>
      <c r="U105" s="63"/>
      <c r="V105" s="26"/>
      <c r="X105" s="43">
        <f t="shared" si="38"/>
        <v>340</v>
      </c>
      <c r="Y105" s="43">
        <f t="shared" si="41"/>
        <v>0</v>
      </c>
      <c r="Z105" s="69" t="e">
        <f t="shared" si="42"/>
        <v>#DIV/0!</v>
      </c>
      <c r="AA105" s="43">
        <f t="shared" si="43"/>
        <v>0</v>
      </c>
      <c r="AC105" s="43">
        <f t="shared" si="44"/>
        <v>0</v>
      </c>
      <c r="AD105" s="43">
        <f t="shared" si="45"/>
        <v>0</v>
      </c>
      <c r="AE105" s="43" t="e">
        <f t="shared" si="46"/>
        <v>#DIV/0!</v>
      </c>
      <c r="AF105" s="43">
        <f t="shared" si="47"/>
        <v>0</v>
      </c>
    </row>
    <row r="106" spans="1:32" ht="15" customHeight="1" x14ac:dyDescent="0.2">
      <c r="A106" s="100">
        <v>22</v>
      </c>
      <c r="B106" s="60" t="s">
        <v>32</v>
      </c>
      <c r="C106" s="22"/>
      <c r="D106" s="23"/>
      <c r="E106" s="63"/>
      <c r="F106" s="196"/>
      <c r="G106" s="198"/>
      <c r="H106" s="193"/>
      <c r="I106" s="24"/>
      <c r="J106" s="196"/>
      <c r="K106" s="62"/>
      <c r="L106" s="23"/>
      <c r="M106" s="24"/>
      <c r="N106" s="25"/>
      <c r="O106" s="62"/>
      <c r="P106" s="23"/>
      <c r="Q106" s="24"/>
      <c r="R106" s="25"/>
      <c r="S106" s="22"/>
      <c r="T106" s="23"/>
      <c r="U106" s="63"/>
      <c r="V106" s="26"/>
      <c r="X106" s="43">
        <f t="shared" si="38"/>
        <v>0</v>
      </c>
      <c r="Y106" s="43">
        <f t="shared" si="41"/>
        <v>0</v>
      </c>
      <c r="Z106" s="69" t="e">
        <f t="shared" si="42"/>
        <v>#DIV/0!</v>
      </c>
      <c r="AA106" s="43">
        <f t="shared" si="43"/>
        <v>0</v>
      </c>
      <c r="AC106" s="43">
        <f t="shared" si="44"/>
        <v>0</v>
      </c>
      <c r="AD106" s="43">
        <f t="shared" si="45"/>
        <v>0</v>
      </c>
      <c r="AE106" s="43" t="e">
        <f t="shared" si="46"/>
        <v>#DIV/0!</v>
      </c>
      <c r="AF106" s="43">
        <f t="shared" si="47"/>
        <v>0</v>
      </c>
    </row>
    <row r="107" spans="1:32" ht="15" customHeight="1" x14ac:dyDescent="0.2">
      <c r="A107" s="100">
        <v>23</v>
      </c>
      <c r="B107" s="60" t="s">
        <v>24</v>
      </c>
      <c r="C107" s="22"/>
      <c r="D107" s="23"/>
      <c r="E107" s="63"/>
      <c r="F107" s="196"/>
      <c r="G107" s="198"/>
      <c r="H107" s="193"/>
      <c r="I107" s="63"/>
      <c r="J107" s="196"/>
      <c r="K107" s="62"/>
      <c r="L107" s="23"/>
      <c r="M107" s="24"/>
      <c r="N107" s="25"/>
      <c r="O107" s="62"/>
      <c r="P107" s="23"/>
      <c r="Q107" s="24"/>
      <c r="R107" s="25"/>
      <c r="S107" s="22"/>
      <c r="T107" s="23"/>
      <c r="U107" s="63"/>
      <c r="V107" s="26"/>
      <c r="X107" s="43">
        <f t="shared" si="38"/>
        <v>5</v>
      </c>
      <c r="Y107" s="43">
        <f t="shared" si="41"/>
        <v>30</v>
      </c>
      <c r="Z107" s="69">
        <f t="shared" si="42"/>
        <v>68</v>
      </c>
      <c r="AA107" s="43">
        <f t="shared" si="43"/>
        <v>204</v>
      </c>
      <c r="AC107" s="43">
        <f t="shared" si="44"/>
        <v>0</v>
      </c>
      <c r="AD107" s="43">
        <f t="shared" si="45"/>
        <v>0</v>
      </c>
      <c r="AE107" s="43" t="e">
        <f t="shared" si="46"/>
        <v>#DIV/0!</v>
      </c>
      <c r="AF107" s="43">
        <f t="shared" si="47"/>
        <v>0</v>
      </c>
    </row>
    <row r="108" spans="1:32" ht="15" customHeight="1" x14ac:dyDescent="0.2">
      <c r="A108" s="100">
        <v>24</v>
      </c>
      <c r="B108" s="60" t="s">
        <v>25</v>
      </c>
      <c r="C108" s="22"/>
      <c r="D108" s="23"/>
      <c r="E108" s="63"/>
      <c r="F108" s="196"/>
      <c r="G108" s="198"/>
      <c r="H108" s="193"/>
      <c r="I108" s="63"/>
      <c r="J108" s="196"/>
      <c r="K108" s="62"/>
      <c r="L108" s="23"/>
      <c r="M108" s="24"/>
      <c r="N108" s="25"/>
      <c r="O108" s="62"/>
      <c r="P108" s="23"/>
      <c r="Q108" s="24"/>
      <c r="R108" s="25"/>
      <c r="S108" s="22"/>
      <c r="T108" s="23"/>
      <c r="U108" s="63"/>
      <c r="V108" s="26"/>
      <c r="X108" s="43">
        <f t="shared" si="38"/>
        <v>0</v>
      </c>
      <c r="Y108" s="43">
        <f t="shared" si="41"/>
        <v>0</v>
      </c>
      <c r="Z108" s="69" t="e">
        <f t="shared" si="42"/>
        <v>#DIV/0!</v>
      </c>
      <c r="AA108" s="43">
        <f t="shared" si="43"/>
        <v>0</v>
      </c>
      <c r="AC108" s="43">
        <f t="shared" si="44"/>
        <v>0</v>
      </c>
      <c r="AD108" s="43">
        <f t="shared" si="45"/>
        <v>0</v>
      </c>
      <c r="AE108" s="43" t="e">
        <f t="shared" si="46"/>
        <v>#DIV/0!</v>
      </c>
      <c r="AF108" s="43">
        <f t="shared" si="47"/>
        <v>0</v>
      </c>
    </row>
    <row r="109" spans="1:32" ht="15" customHeight="1" x14ac:dyDescent="0.2">
      <c r="A109" s="100">
        <v>25</v>
      </c>
      <c r="B109" s="60" t="s">
        <v>26</v>
      </c>
      <c r="C109" s="22"/>
      <c r="D109" s="23"/>
      <c r="E109" s="24"/>
      <c r="F109" s="196"/>
      <c r="G109" s="198"/>
      <c r="H109" s="193"/>
      <c r="I109" s="24"/>
      <c r="J109" s="196"/>
      <c r="K109" s="62"/>
      <c r="L109" s="23"/>
      <c r="M109" s="24"/>
      <c r="N109" s="25"/>
      <c r="O109" s="62"/>
      <c r="P109" s="23"/>
      <c r="Q109" s="24"/>
      <c r="R109" s="25"/>
      <c r="S109" s="22"/>
      <c r="T109" s="23"/>
      <c r="U109" s="63"/>
      <c r="V109" s="26"/>
      <c r="X109" s="43">
        <f t="shared" ref="X109:Y109" si="48">O33+C71+G71+K71+O71+C109</f>
        <v>0</v>
      </c>
      <c r="Y109" s="43">
        <f t="shared" si="48"/>
        <v>0</v>
      </c>
      <c r="Z109" s="69" t="e">
        <f t="shared" ref="Z109:Z111" si="49">AA109/Y109*10</f>
        <v>#DIV/0!</v>
      </c>
      <c r="AA109" s="43">
        <f t="shared" ref="AA109:AA111" si="50">R33+F71+J71+N71+R71+F109</f>
        <v>0</v>
      </c>
      <c r="AC109" s="43">
        <f t="shared" ref="AC109:AC111" si="51">G109+K109+O109</f>
        <v>0</v>
      </c>
      <c r="AD109" s="43">
        <f t="shared" ref="AD109:AD111" si="52">H109+L109+P109</f>
        <v>0</v>
      </c>
      <c r="AE109" s="43" t="e">
        <f t="shared" ref="AE109:AE111" si="53">AF109/AD109*10</f>
        <v>#DIV/0!</v>
      </c>
      <c r="AF109" s="43">
        <f t="shared" ref="AF109:AF111" si="54">J109+N109+R109</f>
        <v>0</v>
      </c>
    </row>
    <row r="110" spans="1:32" ht="15" customHeight="1" x14ac:dyDescent="0.2">
      <c r="A110" s="100">
        <v>26</v>
      </c>
      <c r="B110" s="60" t="s">
        <v>27</v>
      </c>
      <c r="C110" s="22"/>
      <c r="D110" s="23"/>
      <c r="E110" s="63"/>
      <c r="F110" s="196"/>
      <c r="G110" s="198"/>
      <c r="H110" s="193"/>
      <c r="I110" s="63"/>
      <c r="J110" s="196"/>
      <c r="K110" s="62"/>
      <c r="L110" s="23"/>
      <c r="M110" s="24"/>
      <c r="N110" s="25"/>
      <c r="O110" s="62"/>
      <c r="P110" s="23"/>
      <c r="Q110" s="24"/>
      <c r="R110" s="25"/>
      <c r="S110" s="22"/>
      <c r="T110" s="23"/>
      <c r="U110" s="63"/>
      <c r="V110" s="26"/>
      <c r="X110" s="43">
        <f t="shared" ref="X110:Y110" si="55">O34+C72+G72+K72+O72+C110</f>
        <v>35</v>
      </c>
      <c r="Y110" s="43">
        <f t="shared" si="55"/>
        <v>5</v>
      </c>
      <c r="Z110" s="69">
        <f t="shared" si="49"/>
        <v>60</v>
      </c>
      <c r="AA110" s="43">
        <f t="shared" si="50"/>
        <v>30</v>
      </c>
      <c r="AC110" s="43">
        <f t="shared" si="51"/>
        <v>0</v>
      </c>
      <c r="AD110" s="43">
        <f t="shared" si="52"/>
        <v>0</v>
      </c>
      <c r="AE110" s="43" t="e">
        <f t="shared" si="53"/>
        <v>#DIV/0!</v>
      </c>
      <c r="AF110" s="43">
        <f t="shared" si="54"/>
        <v>0</v>
      </c>
    </row>
    <row r="111" spans="1:32" ht="15" customHeight="1" thickBot="1" x14ac:dyDescent="0.25">
      <c r="A111" s="101">
        <v>27</v>
      </c>
      <c r="B111" s="102" t="s">
        <v>88</v>
      </c>
      <c r="C111" s="70"/>
      <c r="D111" s="71"/>
      <c r="E111" s="103"/>
      <c r="F111" s="197"/>
      <c r="G111" s="195"/>
      <c r="H111" s="341"/>
      <c r="I111" s="342"/>
      <c r="J111" s="343"/>
      <c r="K111" s="344"/>
      <c r="L111" s="71"/>
      <c r="M111" s="65"/>
      <c r="N111" s="66"/>
      <c r="O111" s="114"/>
      <c r="P111" s="34"/>
      <c r="Q111" s="342"/>
      <c r="R111" s="87"/>
      <c r="S111" s="70"/>
      <c r="T111" s="71"/>
      <c r="U111" s="65"/>
      <c r="V111" s="104"/>
      <c r="X111" s="179">
        <f t="shared" ref="X111:Y111" si="56">O35+C73+G73+K73+O73+C111</f>
        <v>0</v>
      </c>
      <c r="Y111" s="179">
        <f t="shared" si="56"/>
        <v>0</v>
      </c>
      <c r="Z111" s="180" t="e">
        <f t="shared" si="49"/>
        <v>#DIV/0!</v>
      </c>
      <c r="AA111" s="179">
        <f t="shared" si="50"/>
        <v>0</v>
      </c>
      <c r="AC111" s="179">
        <f t="shared" si="51"/>
        <v>0</v>
      </c>
      <c r="AD111" s="179">
        <f t="shared" si="52"/>
        <v>0</v>
      </c>
      <c r="AE111" s="179" t="e">
        <f t="shared" si="53"/>
        <v>#DIV/0!</v>
      </c>
      <c r="AF111" s="179">
        <f t="shared" si="54"/>
        <v>0</v>
      </c>
    </row>
    <row r="112" spans="1:32" s="6" customFormat="1" ht="15" customHeight="1" thickBot="1" x14ac:dyDescent="0.25">
      <c r="A112" s="352" t="s">
        <v>5</v>
      </c>
      <c r="B112" s="353"/>
      <c r="C112" s="106">
        <f>SUM(C85:C111)</f>
        <v>0</v>
      </c>
      <c r="D112" s="109">
        <f>SUM(D85:D111)</f>
        <v>0</v>
      </c>
      <c r="E112" s="107" t="e">
        <f>(F112/D112)*10</f>
        <v>#DIV/0!</v>
      </c>
      <c r="F112" s="108">
        <f>SUM(F85:F111)</f>
        <v>0</v>
      </c>
      <c r="G112" s="106">
        <f>SUM(G85:G111)</f>
        <v>0</v>
      </c>
      <c r="H112" s="3">
        <f>SUM(H85:H111)</f>
        <v>0</v>
      </c>
      <c r="I112" s="4" t="e">
        <f>(J112/H112)*10</f>
        <v>#DIV/0!</v>
      </c>
      <c r="J112" s="8">
        <f>SUM(J85:J111)</f>
        <v>0</v>
      </c>
      <c r="K112" s="9">
        <f>SUM(K85:K111)</f>
        <v>0</v>
      </c>
      <c r="L112" s="109">
        <f>SUM(L85:L111)</f>
        <v>0</v>
      </c>
      <c r="M112" s="107" t="e">
        <f>N112/L112*10</f>
        <v>#DIV/0!</v>
      </c>
      <c r="N112" s="108">
        <f>SUM(N85:N111)</f>
        <v>0</v>
      </c>
      <c r="O112" s="110">
        <f>SUM(O85:O111)</f>
        <v>0</v>
      </c>
      <c r="P112" s="3">
        <f>SUM(P85:P111)</f>
        <v>0</v>
      </c>
      <c r="Q112" s="4" t="e">
        <f>R112/P112*10</f>
        <v>#DIV/0!</v>
      </c>
      <c r="R112" s="8">
        <f>SUM(R85:R111)</f>
        <v>0</v>
      </c>
      <c r="S112" s="106">
        <f>SUM(S85:S111)</f>
        <v>0</v>
      </c>
      <c r="T112" s="109">
        <f>SUM(T85:T111)</f>
        <v>0</v>
      </c>
      <c r="U112" s="107" t="e">
        <f>(V112/T112)*10</f>
        <v>#DIV/0!</v>
      </c>
      <c r="V112" s="113">
        <f>SUM(V85:V111)</f>
        <v>0</v>
      </c>
      <c r="X112" s="177">
        <f>SUM(X85:X111)</f>
        <v>632</v>
      </c>
      <c r="Y112" s="177">
        <f t="shared" ref="Y112:AA112" si="57">SUM(Y85:Y111)</f>
        <v>195</v>
      </c>
      <c r="Z112" s="181">
        <f>AA112/Y112*10</f>
        <v>64.512820512820511</v>
      </c>
      <c r="AA112" s="177">
        <f t="shared" si="57"/>
        <v>1258</v>
      </c>
      <c r="AC112" s="177">
        <f>SUM(AC85:AC111)</f>
        <v>0</v>
      </c>
      <c r="AD112" s="177">
        <f t="shared" ref="AD112" si="58">SUM(AD85:AD111)</f>
        <v>0</v>
      </c>
      <c r="AE112" s="181" t="e">
        <f>AF112/AD112*10</f>
        <v>#DIV/0!</v>
      </c>
      <c r="AF112" s="177">
        <f t="shared" ref="AF112" si="59">SUM(AF85:AF111)</f>
        <v>0</v>
      </c>
    </row>
    <row r="113" spans="2:32" ht="15" customHeight="1" thickTop="1" x14ac:dyDescent="0.2">
      <c r="H113" s="199">
        <f>SUM(H114:H115)</f>
        <v>0</v>
      </c>
      <c r="K113" s="199">
        <f>K114+K115</f>
        <v>0</v>
      </c>
      <c r="O113" s="199">
        <f>SUM(O114:O115)</f>
        <v>0</v>
      </c>
    </row>
    <row r="114" spans="2:32" ht="15" customHeight="1" x14ac:dyDescent="0.2">
      <c r="B114" s="27" t="s">
        <v>79</v>
      </c>
      <c r="C114" s="178"/>
      <c r="D114" s="178"/>
      <c r="E114" s="69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X114" s="43">
        <f>X36+X112</f>
        <v>910</v>
      </c>
      <c r="Y114" s="43">
        <f t="shared" ref="Y114:AA114" si="60">Y36+Y112</f>
        <v>3061</v>
      </c>
      <c r="Z114" s="69">
        <f>AA114/Y114*10</f>
        <v>68.330610911466835</v>
      </c>
      <c r="AA114" s="43">
        <f t="shared" si="60"/>
        <v>20916</v>
      </c>
      <c r="AC114" s="43">
        <f>X36+X112+AC112</f>
        <v>910</v>
      </c>
      <c r="AD114" s="43">
        <f t="shared" ref="AD114:AF114" si="61">Y36+Y112+AD112</f>
        <v>3061</v>
      </c>
      <c r="AE114" s="69">
        <f>AF114/AD114*10</f>
        <v>68.330610911466835</v>
      </c>
      <c r="AF114" s="43">
        <f t="shared" si="61"/>
        <v>20916</v>
      </c>
    </row>
    <row r="115" spans="2:32" ht="15" customHeight="1" x14ac:dyDescent="0.2">
      <c r="B115" s="27" t="s">
        <v>78</v>
      </c>
      <c r="C115" s="178"/>
      <c r="D115" s="178"/>
      <c r="E115" s="69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</row>
  </sheetData>
  <mergeCells count="42">
    <mergeCell ref="AH5:AK5"/>
    <mergeCell ref="AC6:AF6"/>
    <mergeCell ref="AH6:AK6"/>
    <mergeCell ref="A1:V1"/>
    <mergeCell ref="A40:V40"/>
    <mergeCell ref="S6:V6"/>
    <mergeCell ref="A2:V2"/>
    <mergeCell ref="A3:V3"/>
    <mergeCell ref="B5:B8"/>
    <mergeCell ref="A36:B36"/>
    <mergeCell ref="A5:A8"/>
    <mergeCell ref="B43:B46"/>
    <mergeCell ref="C5:V5"/>
    <mergeCell ref="A43:A46"/>
    <mergeCell ref="K6:N6"/>
    <mergeCell ref="C44:F44"/>
    <mergeCell ref="C43:V43"/>
    <mergeCell ref="C6:F6"/>
    <mergeCell ref="G6:J6"/>
    <mergeCell ref="A112:B112"/>
    <mergeCell ref="A81:A84"/>
    <mergeCell ref="B81:B84"/>
    <mergeCell ref="A78:V78"/>
    <mergeCell ref="O6:R6"/>
    <mergeCell ref="S82:V82"/>
    <mergeCell ref="S44:V44"/>
    <mergeCell ref="C81:V81"/>
    <mergeCell ref="O82:R82"/>
    <mergeCell ref="G82:J82"/>
    <mergeCell ref="K82:N82"/>
    <mergeCell ref="C82:F82"/>
    <mergeCell ref="O44:R44"/>
    <mergeCell ref="G44:J44"/>
    <mergeCell ref="K44:N44"/>
    <mergeCell ref="A74:B74"/>
    <mergeCell ref="X81:AA81"/>
    <mergeCell ref="X82:AA82"/>
    <mergeCell ref="X5:AA5"/>
    <mergeCell ref="X6:AA6"/>
    <mergeCell ref="AC81:AF81"/>
    <mergeCell ref="AC82:AF82"/>
    <mergeCell ref="AC5:AF5"/>
  </mergeCells>
  <phoneticPr fontId="0" type="noConversion"/>
  <pageMargins left="1.3779527559055118" right="0.74803149606299213" top="0.59055118110236227" bottom="0.19685039370078741" header="0.51181102362204722" footer="0.51181102362204722"/>
  <pageSetup paperSize="5" scale="80" orientation="landscape" horizontalDpi="4294967293" verticalDpi="4294967292" r:id="rId1"/>
  <headerFooter alignWithMargins="0"/>
  <rowBreaks count="2" manualBreakCount="2">
    <brk id="39" max="16383" man="1"/>
    <brk id="7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V113"/>
  <sheetViews>
    <sheetView zoomScale="60" zoomScaleNormal="60" zoomScaleSheetLayoutView="95" workbookViewId="0">
      <selection activeCell="C85" sqref="C85"/>
    </sheetView>
  </sheetViews>
  <sheetFormatPr defaultColWidth="9.140625" defaultRowHeight="15" customHeight="1" x14ac:dyDescent="0.2"/>
  <cols>
    <col min="1" max="1" width="4.7109375" style="41" customWidth="1"/>
    <col min="2" max="2" width="15.7109375" style="10" customWidth="1"/>
    <col min="3" max="9" width="8.28515625" style="10" customWidth="1"/>
    <col min="10" max="10" width="8.28515625" style="27" customWidth="1"/>
    <col min="11" max="22" width="8.28515625" style="10" customWidth="1"/>
    <col min="23" max="16384" width="9.140625" style="10"/>
  </cols>
  <sheetData>
    <row r="1" spans="1:22" ht="18" customHeight="1" x14ac:dyDescent="0.2">
      <c r="A1" s="368" t="s">
        <v>69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54" t="s">
        <v>76</v>
      </c>
      <c r="B5" s="357" t="s">
        <v>77</v>
      </c>
      <c r="C5" s="365" t="s">
        <v>49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7"/>
    </row>
    <row r="6" spans="1:22" ht="15" customHeight="1" x14ac:dyDescent="0.2">
      <c r="A6" s="355"/>
      <c r="B6" s="358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55"/>
      <c r="B7" s="358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56"/>
      <c r="B8" s="359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22">
        <v>0</v>
      </c>
      <c r="D9" s="23">
        <v>0</v>
      </c>
      <c r="E9" s="24">
        <v>0</v>
      </c>
      <c r="F9" s="61">
        <v>0</v>
      </c>
      <c r="G9" s="73">
        <v>0</v>
      </c>
      <c r="H9" s="74">
        <v>0</v>
      </c>
      <c r="I9" s="24">
        <v>0</v>
      </c>
      <c r="J9" s="76">
        <v>0</v>
      </c>
      <c r="K9" s="72">
        <v>0</v>
      </c>
      <c r="L9" s="74">
        <v>0</v>
      </c>
      <c r="M9" s="24">
        <v>0</v>
      </c>
      <c r="N9" s="78">
        <v>0</v>
      </c>
      <c r="O9" s="72">
        <v>0</v>
      </c>
      <c r="P9" s="74">
        <v>0</v>
      </c>
      <c r="Q9" s="24">
        <v>0</v>
      </c>
      <c r="R9" s="78">
        <v>0</v>
      </c>
      <c r="S9" s="72">
        <f t="shared" ref="S9" si="0">SUM(C9,G9,K9,O9)</f>
        <v>0</v>
      </c>
      <c r="T9" s="74">
        <f>SUM(D9,H9,L9,P9)</f>
        <v>0</v>
      </c>
      <c r="U9" s="24" t="e">
        <f>V9/T9*10</f>
        <v>#DIV/0!</v>
      </c>
      <c r="V9" s="116">
        <f>SUM(F9,J9,N9,R9)</f>
        <v>0</v>
      </c>
    </row>
    <row r="10" spans="1:22" ht="15" customHeight="1" x14ac:dyDescent="0.2">
      <c r="A10" s="100">
        <v>2</v>
      </c>
      <c r="B10" s="59" t="s">
        <v>9</v>
      </c>
      <c r="C10" s="22">
        <v>0</v>
      </c>
      <c r="D10" s="23">
        <v>0</v>
      </c>
      <c r="E10" s="24">
        <v>0</v>
      </c>
      <c r="F10" s="61">
        <v>0</v>
      </c>
      <c r="G10" s="73">
        <v>0</v>
      </c>
      <c r="H10" s="74">
        <v>0</v>
      </c>
      <c r="I10" s="24">
        <v>0</v>
      </c>
      <c r="J10" s="76">
        <v>0</v>
      </c>
      <c r="K10" s="72">
        <v>0</v>
      </c>
      <c r="L10" s="74">
        <v>0</v>
      </c>
      <c r="M10" s="24">
        <v>0</v>
      </c>
      <c r="N10" s="78">
        <v>0</v>
      </c>
      <c r="O10" s="72">
        <v>0</v>
      </c>
      <c r="P10" s="74">
        <v>0</v>
      </c>
      <c r="Q10" s="24">
        <v>0</v>
      </c>
      <c r="R10" s="78">
        <v>0</v>
      </c>
      <c r="S10" s="72">
        <f t="shared" ref="S10:S35" si="1">SUM(C10,G10,K10,O10)</f>
        <v>0</v>
      </c>
      <c r="T10" s="74">
        <f t="shared" ref="T10:T35" si="2">SUM(D10,H10,L10,P10)</f>
        <v>0</v>
      </c>
      <c r="U10" s="24" t="e">
        <f t="shared" ref="U10:U35" si="3">V10/T10*10</f>
        <v>#DIV/0!</v>
      </c>
      <c r="V10" s="116">
        <f t="shared" ref="V10:V35" si="4">SUM(F10,J10,N10,R10)</f>
        <v>0</v>
      </c>
    </row>
    <row r="11" spans="1:22" ht="15" customHeight="1" x14ac:dyDescent="0.2">
      <c r="A11" s="100">
        <v>3</v>
      </c>
      <c r="B11" s="59" t="s">
        <v>56</v>
      </c>
      <c r="C11" s="22">
        <v>0</v>
      </c>
      <c r="D11" s="23">
        <v>0</v>
      </c>
      <c r="E11" s="24">
        <v>0</v>
      </c>
      <c r="F11" s="61">
        <v>0</v>
      </c>
      <c r="G11" s="73">
        <v>0</v>
      </c>
      <c r="H11" s="74">
        <v>0</v>
      </c>
      <c r="I11" s="24">
        <v>0</v>
      </c>
      <c r="J11" s="76">
        <v>0</v>
      </c>
      <c r="K11" s="72">
        <v>0</v>
      </c>
      <c r="L11" s="74">
        <v>0</v>
      </c>
      <c r="M11" s="24">
        <v>0</v>
      </c>
      <c r="N11" s="78">
        <v>0</v>
      </c>
      <c r="O11" s="72">
        <v>0</v>
      </c>
      <c r="P11" s="74">
        <v>0</v>
      </c>
      <c r="Q11" s="24">
        <v>0</v>
      </c>
      <c r="R11" s="78">
        <v>0</v>
      </c>
      <c r="S11" s="72">
        <f t="shared" si="1"/>
        <v>0</v>
      </c>
      <c r="T11" s="74">
        <f t="shared" si="2"/>
        <v>0</v>
      </c>
      <c r="U11" s="24" t="e">
        <f t="shared" si="3"/>
        <v>#DIV/0!</v>
      </c>
      <c r="V11" s="116">
        <f t="shared" si="4"/>
        <v>0</v>
      </c>
    </row>
    <row r="12" spans="1:22" ht="15" customHeight="1" x14ac:dyDescent="0.2">
      <c r="A12" s="100">
        <v>4</v>
      </c>
      <c r="B12" s="59" t="s">
        <v>10</v>
      </c>
      <c r="C12" s="22">
        <v>0</v>
      </c>
      <c r="D12" s="23">
        <v>0</v>
      </c>
      <c r="E12" s="24">
        <v>0</v>
      </c>
      <c r="F12" s="61">
        <v>0</v>
      </c>
      <c r="G12" s="73">
        <v>0</v>
      </c>
      <c r="H12" s="74">
        <v>0</v>
      </c>
      <c r="I12" s="24">
        <v>0</v>
      </c>
      <c r="J12" s="76">
        <v>0</v>
      </c>
      <c r="K12" s="72">
        <v>0</v>
      </c>
      <c r="L12" s="74">
        <v>0</v>
      </c>
      <c r="M12" s="24">
        <v>0</v>
      </c>
      <c r="N12" s="78">
        <v>0</v>
      </c>
      <c r="O12" s="72">
        <v>0</v>
      </c>
      <c r="P12" s="74">
        <v>0</v>
      </c>
      <c r="Q12" s="24">
        <v>0</v>
      </c>
      <c r="R12" s="78">
        <v>0</v>
      </c>
      <c r="S12" s="72">
        <f t="shared" si="1"/>
        <v>0</v>
      </c>
      <c r="T12" s="74">
        <f t="shared" si="2"/>
        <v>0</v>
      </c>
      <c r="U12" s="24" t="e">
        <f t="shared" si="3"/>
        <v>#DIV/0!</v>
      </c>
      <c r="V12" s="116">
        <f t="shared" si="4"/>
        <v>0</v>
      </c>
    </row>
    <row r="13" spans="1:22" ht="15" customHeight="1" x14ac:dyDescent="0.2">
      <c r="A13" s="100">
        <v>5</v>
      </c>
      <c r="B13" s="59" t="s">
        <v>29</v>
      </c>
      <c r="C13" s="22">
        <v>0</v>
      </c>
      <c r="D13" s="23">
        <v>0</v>
      </c>
      <c r="E13" s="24">
        <v>0</v>
      </c>
      <c r="F13" s="61">
        <v>0</v>
      </c>
      <c r="G13" s="73">
        <v>0</v>
      </c>
      <c r="H13" s="74">
        <v>0</v>
      </c>
      <c r="I13" s="24">
        <v>0</v>
      </c>
      <c r="J13" s="76">
        <v>0</v>
      </c>
      <c r="K13" s="72">
        <v>0</v>
      </c>
      <c r="L13" s="74">
        <v>0</v>
      </c>
      <c r="M13" s="24">
        <v>0</v>
      </c>
      <c r="N13" s="78">
        <v>0</v>
      </c>
      <c r="O13" s="72">
        <v>0</v>
      </c>
      <c r="P13" s="74">
        <v>0</v>
      </c>
      <c r="Q13" s="24">
        <v>0</v>
      </c>
      <c r="R13" s="78">
        <v>0</v>
      </c>
      <c r="S13" s="72">
        <f t="shared" si="1"/>
        <v>0</v>
      </c>
      <c r="T13" s="74">
        <f t="shared" si="2"/>
        <v>0</v>
      </c>
      <c r="U13" s="24" t="e">
        <f t="shared" si="3"/>
        <v>#DIV/0!</v>
      </c>
      <c r="V13" s="116">
        <f t="shared" si="4"/>
        <v>0</v>
      </c>
    </row>
    <row r="14" spans="1:22" ht="15" customHeight="1" x14ac:dyDescent="0.2">
      <c r="A14" s="100">
        <v>6</v>
      </c>
      <c r="B14" s="59" t="s">
        <v>30</v>
      </c>
      <c r="C14" s="22">
        <v>0</v>
      </c>
      <c r="D14" s="23">
        <v>0</v>
      </c>
      <c r="E14" s="24">
        <v>0</v>
      </c>
      <c r="F14" s="61">
        <v>0</v>
      </c>
      <c r="G14" s="73">
        <v>0</v>
      </c>
      <c r="H14" s="74">
        <v>0</v>
      </c>
      <c r="I14" s="24">
        <v>0</v>
      </c>
      <c r="J14" s="76">
        <v>0</v>
      </c>
      <c r="K14" s="72">
        <v>0</v>
      </c>
      <c r="L14" s="74">
        <v>0</v>
      </c>
      <c r="M14" s="24">
        <v>0</v>
      </c>
      <c r="N14" s="78">
        <v>0</v>
      </c>
      <c r="O14" s="72">
        <v>0</v>
      </c>
      <c r="P14" s="74">
        <v>0</v>
      </c>
      <c r="Q14" s="24">
        <v>0</v>
      </c>
      <c r="R14" s="78">
        <v>0</v>
      </c>
      <c r="S14" s="72">
        <f t="shared" si="1"/>
        <v>0</v>
      </c>
      <c r="T14" s="74">
        <f t="shared" si="2"/>
        <v>0</v>
      </c>
      <c r="U14" s="24" t="e">
        <f t="shared" si="3"/>
        <v>#DIV/0!</v>
      </c>
      <c r="V14" s="116">
        <f t="shared" si="4"/>
        <v>0</v>
      </c>
    </row>
    <row r="15" spans="1:22" ht="15" customHeight="1" x14ac:dyDescent="0.2">
      <c r="A15" s="100">
        <v>7</v>
      </c>
      <c r="B15" s="59" t="s">
        <v>73</v>
      </c>
      <c r="C15" s="22">
        <v>0</v>
      </c>
      <c r="D15" s="23">
        <v>0</v>
      </c>
      <c r="E15" s="24">
        <v>0</v>
      </c>
      <c r="F15" s="61">
        <v>0</v>
      </c>
      <c r="G15" s="73">
        <v>0</v>
      </c>
      <c r="H15" s="74">
        <v>0</v>
      </c>
      <c r="I15" s="24">
        <v>0</v>
      </c>
      <c r="J15" s="76">
        <v>0</v>
      </c>
      <c r="K15" s="72">
        <v>0</v>
      </c>
      <c r="L15" s="74">
        <v>0</v>
      </c>
      <c r="M15" s="24">
        <v>0</v>
      </c>
      <c r="N15" s="78">
        <v>0</v>
      </c>
      <c r="O15" s="72">
        <v>0</v>
      </c>
      <c r="P15" s="74">
        <v>0</v>
      </c>
      <c r="Q15" s="24">
        <v>0</v>
      </c>
      <c r="R15" s="78">
        <v>0</v>
      </c>
      <c r="S15" s="72">
        <f t="shared" si="1"/>
        <v>0</v>
      </c>
      <c r="T15" s="74">
        <f t="shared" si="2"/>
        <v>0</v>
      </c>
      <c r="U15" s="24" t="e">
        <f t="shared" si="3"/>
        <v>#DIV/0!</v>
      </c>
      <c r="V15" s="116">
        <f t="shared" si="4"/>
        <v>0</v>
      </c>
    </row>
    <row r="16" spans="1:22" ht="15" customHeight="1" x14ac:dyDescent="0.2">
      <c r="A16" s="100">
        <v>8</v>
      </c>
      <c r="B16" s="59" t="s">
        <v>12</v>
      </c>
      <c r="C16" s="22">
        <v>0</v>
      </c>
      <c r="D16" s="23">
        <v>0</v>
      </c>
      <c r="E16" s="24">
        <v>0</v>
      </c>
      <c r="F16" s="61">
        <v>0</v>
      </c>
      <c r="G16" s="73">
        <v>0</v>
      </c>
      <c r="H16" s="74">
        <v>0</v>
      </c>
      <c r="I16" s="24">
        <v>0</v>
      </c>
      <c r="J16" s="76">
        <v>0</v>
      </c>
      <c r="K16" s="72">
        <v>0</v>
      </c>
      <c r="L16" s="74">
        <v>0</v>
      </c>
      <c r="M16" s="24">
        <v>0</v>
      </c>
      <c r="N16" s="78">
        <v>0</v>
      </c>
      <c r="O16" s="72">
        <v>0</v>
      </c>
      <c r="P16" s="74">
        <v>0</v>
      </c>
      <c r="Q16" s="24">
        <v>0</v>
      </c>
      <c r="R16" s="78">
        <v>0</v>
      </c>
      <c r="S16" s="72">
        <f t="shared" si="1"/>
        <v>0</v>
      </c>
      <c r="T16" s="74">
        <f t="shared" si="2"/>
        <v>0</v>
      </c>
      <c r="U16" s="24" t="e">
        <f t="shared" si="3"/>
        <v>#DIV/0!</v>
      </c>
      <c r="V16" s="116">
        <f t="shared" si="4"/>
        <v>0</v>
      </c>
    </row>
    <row r="17" spans="1:22" ht="15" customHeight="1" x14ac:dyDescent="0.2">
      <c r="A17" s="100">
        <v>9</v>
      </c>
      <c r="B17" s="59" t="s">
        <v>13</v>
      </c>
      <c r="C17" s="22">
        <v>0</v>
      </c>
      <c r="D17" s="23">
        <v>0</v>
      </c>
      <c r="E17" s="24">
        <v>0</v>
      </c>
      <c r="F17" s="61">
        <v>0</v>
      </c>
      <c r="G17" s="73">
        <v>0</v>
      </c>
      <c r="H17" s="74">
        <v>0</v>
      </c>
      <c r="I17" s="24">
        <v>0</v>
      </c>
      <c r="J17" s="76">
        <v>0</v>
      </c>
      <c r="K17" s="72">
        <v>0</v>
      </c>
      <c r="L17" s="74">
        <v>0</v>
      </c>
      <c r="M17" s="24">
        <v>0</v>
      </c>
      <c r="N17" s="78">
        <v>0</v>
      </c>
      <c r="O17" s="72">
        <v>0</v>
      </c>
      <c r="P17" s="74">
        <v>0</v>
      </c>
      <c r="Q17" s="24">
        <v>0</v>
      </c>
      <c r="R17" s="78">
        <v>0</v>
      </c>
      <c r="S17" s="72">
        <f t="shared" si="1"/>
        <v>0</v>
      </c>
      <c r="T17" s="74">
        <f t="shared" si="2"/>
        <v>0</v>
      </c>
      <c r="U17" s="24" t="e">
        <f t="shared" si="3"/>
        <v>#DIV/0!</v>
      </c>
      <c r="V17" s="116">
        <f t="shared" si="4"/>
        <v>0</v>
      </c>
    </row>
    <row r="18" spans="1:22" ht="15" customHeight="1" x14ac:dyDescent="0.2">
      <c r="A18" s="100">
        <v>10</v>
      </c>
      <c r="B18" s="59" t="s">
        <v>14</v>
      </c>
      <c r="C18" s="22">
        <v>0</v>
      </c>
      <c r="D18" s="23">
        <v>0</v>
      </c>
      <c r="E18" s="24">
        <v>0</v>
      </c>
      <c r="F18" s="61">
        <v>0</v>
      </c>
      <c r="G18" s="73">
        <v>0</v>
      </c>
      <c r="H18" s="74">
        <v>0</v>
      </c>
      <c r="I18" s="24">
        <v>0</v>
      </c>
      <c r="J18" s="76">
        <v>0</v>
      </c>
      <c r="K18" s="72">
        <v>0</v>
      </c>
      <c r="L18" s="74">
        <v>0</v>
      </c>
      <c r="M18" s="24">
        <v>0</v>
      </c>
      <c r="N18" s="78">
        <v>0</v>
      </c>
      <c r="O18" s="72">
        <v>0</v>
      </c>
      <c r="P18" s="74">
        <v>0</v>
      </c>
      <c r="Q18" s="24">
        <v>0</v>
      </c>
      <c r="R18" s="78">
        <v>0</v>
      </c>
      <c r="S18" s="72">
        <f t="shared" si="1"/>
        <v>0</v>
      </c>
      <c r="T18" s="74">
        <f t="shared" si="2"/>
        <v>0</v>
      </c>
      <c r="U18" s="24" t="e">
        <f t="shared" si="3"/>
        <v>#DIV/0!</v>
      </c>
      <c r="V18" s="116">
        <f t="shared" si="4"/>
        <v>0</v>
      </c>
    </row>
    <row r="19" spans="1:22" ht="15" customHeight="1" x14ac:dyDescent="0.2">
      <c r="A19" s="100">
        <v>11</v>
      </c>
      <c r="B19" s="59" t="s">
        <v>15</v>
      </c>
      <c r="C19" s="22">
        <v>0</v>
      </c>
      <c r="D19" s="23">
        <v>0</v>
      </c>
      <c r="E19" s="24">
        <v>0</v>
      </c>
      <c r="F19" s="61">
        <v>0</v>
      </c>
      <c r="G19" s="73">
        <v>0</v>
      </c>
      <c r="H19" s="74">
        <v>0</v>
      </c>
      <c r="I19" s="24">
        <v>0</v>
      </c>
      <c r="J19" s="76">
        <v>0</v>
      </c>
      <c r="K19" s="72">
        <v>0</v>
      </c>
      <c r="L19" s="74">
        <v>0</v>
      </c>
      <c r="M19" s="24">
        <v>0</v>
      </c>
      <c r="N19" s="78">
        <v>0</v>
      </c>
      <c r="O19" s="72">
        <v>0</v>
      </c>
      <c r="P19" s="74">
        <v>0</v>
      </c>
      <c r="Q19" s="24">
        <v>0</v>
      </c>
      <c r="R19" s="78">
        <v>0</v>
      </c>
      <c r="S19" s="72">
        <f t="shared" si="1"/>
        <v>0</v>
      </c>
      <c r="T19" s="74">
        <f t="shared" si="2"/>
        <v>0</v>
      </c>
      <c r="U19" s="24" t="e">
        <f t="shared" si="3"/>
        <v>#DIV/0!</v>
      </c>
      <c r="V19" s="116">
        <f t="shared" si="4"/>
        <v>0</v>
      </c>
    </row>
    <row r="20" spans="1:22" ht="15" customHeight="1" x14ac:dyDescent="0.2">
      <c r="A20" s="100">
        <v>12</v>
      </c>
      <c r="B20" s="59" t="s">
        <v>16</v>
      </c>
      <c r="C20" s="22">
        <v>0</v>
      </c>
      <c r="D20" s="23">
        <v>0</v>
      </c>
      <c r="E20" s="24">
        <v>0</v>
      </c>
      <c r="F20" s="61">
        <v>0</v>
      </c>
      <c r="G20" s="73">
        <v>0</v>
      </c>
      <c r="H20" s="74">
        <v>0</v>
      </c>
      <c r="I20" s="24">
        <v>0</v>
      </c>
      <c r="J20" s="76">
        <v>0</v>
      </c>
      <c r="K20" s="72">
        <v>0</v>
      </c>
      <c r="L20" s="74">
        <v>0</v>
      </c>
      <c r="M20" s="24">
        <v>0</v>
      </c>
      <c r="N20" s="78">
        <v>0</v>
      </c>
      <c r="O20" s="72">
        <v>0</v>
      </c>
      <c r="P20" s="74">
        <v>0</v>
      </c>
      <c r="Q20" s="24">
        <v>0</v>
      </c>
      <c r="R20" s="78">
        <v>0</v>
      </c>
      <c r="S20" s="72">
        <f t="shared" si="1"/>
        <v>0</v>
      </c>
      <c r="T20" s="74">
        <f t="shared" si="2"/>
        <v>0</v>
      </c>
      <c r="U20" s="24" t="e">
        <f t="shared" si="3"/>
        <v>#DIV/0!</v>
      </c>
      <c r="V20" s="116">
        <f t="shared" si="4"/>
        <v>0</v>
      </c>
    </row>
    <row r="21" spans="1:22" ht="15" customHeight="1" x14ac:dyDescent="0.2">
      <c r="A21" s="100">
        <v>13</v>
      </c>
      <c r="B21" s="59" t="s">
        <v>17</v>
      </c>
      <c r="C21" s="22">
        <v>0</v>
      </c>
      <c r="D21" s="23">
        <v>0</v>
      </c>
      <c r="E21" s="24">
        <v>0</v>
      </c>
      <c r="F21" s="61">
        <v>0</v>
      </c>
      <c r="G21" s="73">
        <v>0</v>
      </c>
      <c r="H21" s="74">
        <v>0</v>
      </c>
      <c r="I21" s="24">
        <v>0</v>
      </c>
      <c r="J21" s="76">
        <v>0</v>
      </c>
      <c r="K21" s="72">
        <v>0</v>
      </c>
      <c r="L21" s="74">
        <v>0</v>
      </c>
      <c r="M21" s="24">
        <v>0</v>
      </c>
      <c r="N21" s="78">
        <v>0</v>
      </c>
      <c r="O21" s="72">
        <v>0</v>
      </c>
      <c r="P21" s="74">
        <v>0</v>
      </c>
      <c r="Q21" s="24">
        <v>0</v>
      </c>
      <c r="R21" s="78">
        <v>0</v>
      </c>
      <c r="S21" s="72">
        <f t="shared" si="1"/>
        <v>0</v>
      </c>
      <c r="T21" s="74">
        <f t="shared" si="2"/>
        <v>0</v>
      </c>
      <c r="U21" s="24" t="e">
        <f t="shared" si="3"/>
        <v>#DIV/0!</v>
      </c>
      <c r="V21" s="116">
        <f t="shared" si="4"/>
        <v>0</v>
      </c>
    </row>
    <row r="22" spans="1:22" ht="15" customHeight="1" x14ac:dyDescent="0.2">
      <c r="A22" s="100">
        <v>14</v>
      </c>
      <c r="B22" s="59" t="s">
        <v>18</v>
      </c>
      <c r="C22" s="22">
        <v>0</v>
      </c>
      <c r="D22" s="23">
        <v>0</v>
      </c>
      <c r="E22" s="24">
        <v>0</v>
      </c>
      <c r="F22" s="61">
        <v>0</v>
      </c>
      <c r="G22" s="73">
        <v>0</v>
      </c>
      <c r="H22" s="74">
        <v>0</v>
      </c>
      <c r="I22" s="24">
        <v>0</v>
      </c>
      <c r="J22" s="76">
        <v>0</v>
      </c>
      <c r="K22" s="72">
        <v>0</v>
      </c>
      <c r="L22" s="74">
        <v>0</v>
      </c>
      <c r="M22" s="24">
        <v>0</v>
      </c>
      <c r="N22" s="78">
        <v>0</v>
      </c>
      <c r="O22" s="72">
        <v>0</v>
      </c>
      <c r="P22" s="74">
        <v>0</v>
      </c>
      <c r="Q22" s="24">
        <v>0</v>
      </c>
      <c r="R22" s="78">
        <v>0</v>
      </c>
      <c r="S22" s="72">
        <f t="shared" si="1"/>
        <v>0</v>
      </c>
      <c r="T22" s="74">
        <f t="shared" si="2"/>
        <v>0</v>
      </c>
      <c r="U22" s="24" t="e">
        <f t="shared" si="3"/>
        <v>#DIV/0!</v>
      </c>
      <c r="V22" s="116">
        <f t="shared" si="4"/>
        <v>0</v>
      </c>
    </row>
    <row r="23" spans="1:22" ht="15" customHeight="1" x14ac:dyDescent="0.2">
      <c r="A23" s="100">
        <v>15</v>
      </c>
      <c r="B23" s="59" t="s">
        <v>28</v>
      </c>
      <c r="C23" s="22">
        <v>0</v>
      </c>
      <c r="D23" s="23">
        <v>0</v>
      </c>
      <c r="E23" s="24">
        <v>0</v>
      </c>
      <c r="F23" s="61">
        <v>0</v>
      </c>
      <c r="G23" s="73">
        <v>0</v>
      </c>
      <c r="H23" s="74">
        <v>0</v>
      </c>
      <c r="I23" s="24">
        <v>0</v>
      </c>
      <c r="J23" s="76">
        <v>0</v>
      </c>
      <c r="K23" s="72">
        <v>0</v>
      </c>
      <c r="L23" s="74">
        <v>0</v>
      </c>
      <c r="M23" s="24">
        <v>0</v>
      </c>
      <c r="N23" s="78">
        <v>0</v>
      </c>
      <c r="O23" s="72">
        <v>0</v>
      </c>
      <c r="P23" s="74">
        <v>0</v>
      </c>
      <c r="Q23" s="24">
        <v>0</v>
      </c>
      <c r="R23" s="78">
        <v>0</v>
      </c>
      <c r="S23" s="72">
        <f t="shared" si="1"/>
        <v>0</v>
      </c>
      <c r="T23" s="74">
        <f t="shared" si="2"/>
        <v>0</v>
      </c>
      <c r="U23" s="24" t="e">
        <f t="shared" si="3"/>
        <v>#DIV/0!</v>
      </c>
      <c r="V23" s="116">
        <f t="shared" si="4"/>
        <v>0</v>
      </c>
    </row>
    <row r="24" spans="1:22" ht="15" customHeight="1" x14ac:dyDescent="0.2">
      <c r="A24" s="100">
        <v>16</v>
      </c>
      <c r="B24" s="59" t="s">
        <v>19</v>
      </c>
      <c r="C24" s="22">
        <v>0</v>
      </c>
      <c r="D24" s="23">
        <v>0</v>
      </c>
      <c r="E24" s="24">
        <v>0</v>
      </c>
      <c r="F24" s="61">
        <v>0</v>
      </c>
      <c r="G24" s="73">
        <v>0</v>
      </c>
      <c r="H24" s="74">
        <v>0</v>
      </c>
      <c r="I24" s="24">
        <v>0</v>
      </c>
      <c r="J24" s="76">
        <v>0</v>
      </c>
      <c r="K24" s="72">
        <v>0</v>
      </c>
      <c r="L24" s="74">
        <v>0</v>
      </c>
      <c r="M24" s="24">
        <v>0</v>
      </c>
      <c r="N24" s="78">
        <v>0</v>
      </c>
      <c r="O24" s="72">
        <v>0</v>
      </c>
      <c r="P24" s="74">
        <v>0</v>
      </c>
      <c r="Q24" s="24">
        <v>0</v>
      </c>
      <c r="R24" s="78">
        <v>0</v>
      </c>
      <c r="S24" s="72">
        <f t="shared" si="1"/>
        <v>0</v>
      </c>
      <c r="T24" s="74">
        <f t="shared" si="2"/>
        <v>0</v>
      </c>
      <c r="U24" s="24" t="e">
        <f t="shared" si="3"/>
        <v>#DIV/0!</v>
      </c>
      <c r="V24" s="116">
        <f t="shared" si="4"/>
        <v>0</v>
      </c>
    </row>
    <row r="25" spans="1:22" ht="15" customHeight="1" x14ac:dyDescent="0.2">
      <c r="A25" s="100">
        <v>17</v>
      </c>
      <c r="B25" s="59" t="s">
        <v>20</v>
      </c>
      <c r="C25" s="22">
        <v>0</v>
      </c>
      <c r="D25" s="23">
        <v>0</v>
      </c>
      <c r="E25" s="24">
        <v>0</v>
      </c>
      <c r="F25" s="61">
        <v>0</v>
      </c>
      <c r="G25" s="73">
        <v>0</v>
      </c>
      <c r="H25" s="74">
        <v>0</v>
      </c>
      <c r="I25" s="24">
        <v>0</v>
      </c>
      <c r="J25" s="76">
        <v>0</v>
      </c>
      <c r="K25" s="72">
        <v>0</v>
      </c>
      <c r="L25" s="74">
        <v>0</v>
      </c>
      <c r="M25" s="24">
        <v>0</v>
      </c>
      <c r="N25" s="78">
        <v>0</v>
      </c>
      <c r="O25" s="72">
        <v>0</v>
      </c>
      <c r="P25" s="74">
        <v>0</v>
      </c>
      <c r="Q25" s="24">
        <v>0</v>
      </c>
      <c r="R25" s="78">
        <v>0</v>
      </c>
      <c r="S25" s="72">
        <f t="shared" si="1"/>
        <v>0</v>
      </c>
      <c r="T25" s="74">
        <f t="shared" si="2"/>
        <v>0</v>
      </c>
      <c r="U25" s="24" t="e">
        <f t="shared" si="3"/>
        <v>#DIV/0!</v>
      </c>
      <c r="V25" s="116">
        <f t="shared" si="4"/>
        <v>0</v>
      </c>
    </row>
    <row r="26" spans="1:22" ht="15" customHeight="1" x14ac:dyDescent="0.2">
      <c r="A26" s="100">
        <v>18</v>
      </c>
      <c r="B26" s="59" t="s">
        <v>21</v>
      </c>
      <c r="C26" s="22">
        <v>0</v>
      </c>
      <c r="D26" s="23">
        <v>0</v>
      </c>
      <c r="E26" s="24">
        <v>0</v>
      </c>
      <c r="F26" s="61">
        <v>0</v>
      </c>
      <c r="G26" s="73">
        <v>0</v>
      </c>
      <c r="H26" s="74">
        <v>0</v>
      </c>
      <c r="I26" s="24">
        <v>0</v>
      </c>
      <c r="J26" s="76">
        <v>0</v>
      </c>
      <c r="K26" s="72">
        <v>0</v>
      </c>
      <c r="L26" s="74">
        <v>0</v>
      </c>
      <c r="M26" s="24">
        <v>0</v>
      </c>
      <c r="N26" s="78">
        <v>0</v>
      </c>
      <c r="O26" s="72">
        <v>0</v>
      </c>
      <c r="P26" s="74">
        <v>0</v>
      </c>
      <c r="Q26" s="24">
        <v>0</v>
      </c>
      <c r="R26" s="78">
        <v>0</v>
      </c>
      <c r="S26" s="72">
        <f t="shared" si="1"/>
        <v>0</v>
      </c>
      <c r="T26" s="74">
        <f t="shared" si="2"/>
        <v>0</v>
      </c>
      <c r="U26" s="24" t="e">
        <f t="shared" si="3"/>
        <v>#DIV/0!</v>
      </c>
      <c r="V26" s="116">
        <f t="shared" si="4"/>
        <v>0</v>
      </c>
    </row>
    <row r="27" spans="1:22" ht="15" customHeight="1" x14ac:dyDescent="0.2">
      <c r="A27" s="100">
        <v>19</v>
      </c>
      <c r="B27" s="59" t="s">
        <v>59</v>
      </c>
      <c r="C27" s="22">
        <v>0</v>
      </c>
      <c r="D27" s="23">
        <v>0</v>
      </c>
      <c r="E27" s="24">
        <v>0</v>
      </c>
      <c r="F27" s="61">
        <v>0</v>
      </c>
      <c r="G27" s="73">
        <v>0</v>
      </c>
      <c r="H27" s="74">
        <v>0</v>
      </c>
      <c r="I27" s="24">
        <v>0</v>
      </c>
      <c r="J27" s="76">
        <v>0</v>
      </c>
      <c r="K27" s="72">
        <v>0</v>
      </c>
      <c r="L27" s="74">
        <v>0</v>
      </c>
      <c r="M27" s="24">
        <v>0</v>
      </c>
      <c r="N27" s="78">
        <v>0</v>
      </c>
      <c r="O27" s="72">
        <v>0</v>
      </c>
      <c r="P27" s="74">
        <v>0</v>
      </c>
      <c r="Q27" s="24">
        <v>0</v>
      </c>
      <c r="R27" s="78">
        <v>0</v>
      </c>
      <c r="S27" s="72">
        <f t="shared" si="1"/>
        <v>0</v>
      </c>
      <c r="T27" s="74">
        <f t="shared" si="2"/>
        <v>0</v>
      </c>
      <c r="U27" s="24" t="e">
        <f t="shared" si="3"/>
        <v>#DIV/0!</v>
      </c>
      <c r="V27" s="116">
        <f t="shared" si="4"/>
        <v>0</v>
      </c>
    </row>
    <row r="28" spans="1:22" ht="15" customHeight="1" x14ac:dyDescent="0.2">
      <c r="A28" s="100">
        <v>20</v>
      </c>
      <c r="B28" s="59" t="s">
        <v>22</v>
      </c>
      <c r="C28" s="22">
        <v>0</v>
      </c>
      <c r="D28" s="23">
        <v>0</v>
      </c>
      <c r="E28" s="24">
        <v>0</v>
      </c>
      <c r="F28" s="61">
        <v>0</v>
      </c>
      <c r="G28" s="73">
        <v>0</v>
      </c>
      <c r="H28" s="74">
        <v>0</v>
      </c>
      <c r="I28" s="24">
        <v>0</v>
      </c>
      <c r="J28" s="76">
        <v>0</v>
      </c>
      <c r="K28" s="72">
        <v>0</v>
      </c>
      <c r="L28" s="74">
        <v>0</v>
      </c>
      <c r="M28" s="24">
        <v>0</v>
      </c>
      <c r="N28" s="78">
        <v>0</v>
      </c>
      <c r="O28" s="72">
        <v>0</v>
      </c>
      <c r="P28" s="74">
        <v>0</v>
      </c>
      <c r="Q28" s="24">
        <v>0</v>
      </c>
      <c r="R28" s="78">
        <v>0</v>
      </c>
      <c r="S28" s="72">
        <f t="shared" si="1"/>
        <v>0</v>
      </c>
      <c r="T28" s="74">
        <f t="shared" si="2"/>
        <v>0</v>
      </c>
      <c r="U28" s="24" t="e">
        <f t="shared" si="3"/>
        <v>#DIV/0!</v>
      </c>
      <c r="V28" s="116">
        <f t="shared" si="4"/>
        <v>0</v>
      </c>
    </row>
    <row r="29" spans="1:22" ht="15" customHeight="1" x14ac:dyDescent="0.2">
      <c r="A29" s="100">
        <v>21</v>
      </c>
      <c r="B29" s="59" t="s">
        <v>23</v>
      </c>
      <c r="C29" s="22">
        <v>0</v>
      </c>
      <c r="D29" s="23">
        <v>0</v>
      </c>
      <c r="E29" s="24">
        <v>0</v>
      </c>
      <c r="F29" s="61">
        <v>0</v>
      </c>
      <c r="G29" s="73">
        <v>0</v>
      </c>
      <c r="H29" s="74">
        <v>0</v>
      </c>
      <c r="I29" s="24">
        <v>0</v>
      </c>
      <c r="J29" s="76">
        <v>0</v>
      </c>
      <c r="K29" s="72">
        <v>0</v>
      </c>
      <c r="L29" s="74">
        <v>0</v>
      </c>
      <c r="M29" s="24">
        <v>0</v>
      </c>
      <c r="N29" s="78">
        <v>0</v>
      </c>
      <c r="O29" s="72">
        <v>0</v>
      </c>
      <c r="P29" s="74">
        <v>0</v>
      </c>
      <c r="Q29" s="24">
        <v>0</v>
      </c>
      <c r="R29" s="78">
        <v>0</v>
      </c>
      <c r="S29" s="72">
        <f t="shared" si="1"/>
        <v>0</v>
      </c>
      <c r="T29" s="74">
        <f t="shared" si="2"/>
        <v>0</v>
      </c>
      <c r="U29" s="24" t="e">
        <f t="shared" si="3"/>
        <v>#DIV/0!</v>
      </c>
      <c r="V29" s="116">
        <f t="shared" si="4"/>
        <v>0</v>
      </c>
    </row>
    <row r="30" spans="1:22" ht="15" customHeight="1" x14ac:dyDescent="0.2">
      <c r="A30" s="100">
        <v>22</v>
      </c>
      <c r="B30" s="60" t="s">
        <v>32</v>
      </c>
      <c r="C30" s="22">
        <v>0</v>
      </c>
      <c r="D30" s="23">
        <v>0</v>
      </c>
      <c r="E30" s="24">
        <v>0</v>
      </c>
      <c r="F30" s="61">
        <v>0</v>
      </c>
      <c r="G30" s="73">
        <v>0</v>
      </c>
      <c r="H30" s="74">
        <v>0</v>
      </c>
      <c r="I30" s="24">
        <v>0</v>
      </c>
      <c r="J30" s="76">
        <v>0</v>
      </c>
      <c r="K30" s="72">
        <v>0</v>
      </c>
      <c r="L30" s="74">
        <v>0</v>
      </c>
      <c r="M30" s="24">
        <v>0</v>
      </c>
      <c r="N30" s="78">
        <v>0</v>
      </c>
      <c r="O30" s="72">
        <v>0</v>
      </c>
      <c r="P30" s="74">
        <v>0</v>
      </c>
      <c r="Q30" s="24">
        <v>0</v>
      </c>
      <c r="R30" s="78">
        <v>0</v>
      </c>
      <c r="S30" s="72">
        <f t="shared" si="1"/>
        <v>0</v>
      </c>
      <c r="T30" s="74">
        <f t="shared" si="2"/>
        <v>0</v>
      </c>
      <c r="U30" s="24" t="e">
        <f t="shared" si="3"/>
        <v>#DIV/0!</v>
      </c>
      <c r="V30" s="116">
        <f t="shared" si="4"/>
        <v>0</v>
      </c>
    </row>
    <row r="31" spans="1:22" ht="15" customHeight="1" x14ac:dyDescent="0.2">
      <c r="A31" s="100">
        <v>23</v>
      </c>
      <c r="B31" s="60" t="s">
        <v>24</v>
      </c>
      <c r="C31" s="22">
        <v>0</v>
      </c>
      <c r="D31" s="23">
        <v>0</v>
      </c>
      <c r="E31" s="24">
        <v>0</v>
      </c>
      <c r="F31" s="61">
        <v>0</v>
      </c>
      <c r="G31" s="73">
        <v>0</v>
      </c>
      <c r="H31" s="74">
        <v>0</v>
      </c>
      <c r="I31" s="24">
        <v>0</v>
      </c>
      <c r="J31" s="76">
        <v>0</v>
      </c>
      <c r="K31" s="72">
        <v>0</v>
      </c>
      <c r="L31" s="74">
        <v>0</v>
      </c>
      <c r="M31" s="24">
        <v>0</v>
      </c>
      <c r="N31" s="78">
        <v>0</v>
      </c>
      <c r="O31" s="72">
        <v>0</v>
      </c>
      <c r="P31" s="74">
        <v>0</v>
      </c>
      <c r="Q31" s="24">
        <v>0</v>
      </c>
      <c r="R31" s="78">
        <v>0</v>
      </c>
      <c r="S31" s="72">
        <f t="shared" si="1"/>
        <v>0</v>
      </c>
      <c r="T31" s="74">
        <f t="shared" si="2"/>
        <v>0</v>
      </c>
      <c r="U31" s="24" t="e">
        <f t="shared" si="3"/>
        <v>#DIV/0!</v>
      </c>
      <c r="V31" s="116">
        <f t="shared" si="4"/>
        <v>0</v>
      </c>
    </row>
    <row r="32" spans="1:22" ht="15" customHeight="1" x14ac:dyDescent="0.2">
      <c r="A32" s="100">
        <v>24</v>
      </c>
      <c r="B32" s="60" t="s">
        <v>25</v>
      </c>
      <c r="C32" s="22">
        <v>0</v>
      </c>
      <c r="D32" s="23">
        <v>0</v>
      </c>
      <c r="E32" s="24">
        <v>0</v>
      </c>
      <c r="F32" s="61">
        <v>0</v>
      </c>
      <c r="G32" s="73">
        <v>0</v>
      </c>
      <c r="H32" s="74">
        <v>0</v>
      </c>
      <c r="I32" s="24">
        <v>0</v>
      </c>
      <c r="J32" s="76">
        <v>0</v>
      </c>
      <c r="K32" s="72">
        <v>0</v>
      </c>
      <c r="L32" s="74">
        <v>0</v>
      </c>
      <c r="M32" s="24">
        <v>0</v>
      </c>
      <c r="N32" s="78">
        <v>0</v>
      </c>
      <c r="O32" s="72">
        <v>0</v>
      </c>
      <c r="P32" s="74">
        <v>0</v>
      </c>
      <c r="Q32" s="24">
        <v>0</v>
      </c>
      <c r="R32" s="78">
        <v>0</v>
      </c>
      <c r="S32" s="72">
        <f t="shared" si="1"/>
        <v>0</v>
      </c>
      <c r="T32" s="74">
        <f t="shared" si="2"/>
        <v>0</v>
      </c>
      <c r="U32" s="24" t="e">
        <f t="shared" si="3"/>
        <v>#DIV/0!</v>
      </c>
      <c r="V32" s="116">
        <f t="shared" si="4"/>
        <v>0</v>
      </c>
    </row>
    <row r="33" spans="1:22" ht="15" customHeight="1" x14ac:dyDescent="0.2">
      <c r="A33" s="100">
        <v>25</v>
      </c>
      <c r="B33" s="60" t="s">
        <v>26</v>
      </c>
      <c r="C33" s="22">
        <v>0</v>
      </c>
      <c r="D33" s="23">
        <v>0</v>
      </c>
      <c r="E33" s="24">
        <v>0</v>
      </c>
      <c r="F33" s="61">
        <v>0</v>
      </c>
      <c r="G33" s="73">
        <v>0</v>
      </c>
      <c r="H33" s="74">
        <v>0</v>
      </c>
      <c r="I33" s="24">
        <v>0</v>
      </c>
      <c r="J33" s="76">
        <v>0</v>
      </c>
      <c r="K33" s="72">
        <v>0</v>
      </c>
      <c r="L33" s="74">
        <v>0</v>
      </c>
      <c r="M33" s="24">
        <v>0</v>
      </c>
      <c r="N33" s="78">
        <v>0</v>
      </c>
      <c r="O33" s="72">
        <v>0</v>
      </c>
      <c r="P33" s="74">
        <v>0</v>
      </c>
      <c r="Q33" s="24">
        <v>0</v>
      </c>
      <c r="R33" s="78">
        <v>0</v>
      </c>
      <c r="S33" s="72">
        <f t="shared" si="1"/>
        <v>0</v>
      </c>
      <c r="T33" s="74">
        <f t="shared" si="2"/>
        <v>0</v>
      </c>
      <c r="U33" s="24" t="e">
        <f t="shared" si="3"/>
        <v>#DIV/0!</v>
      </c>
      <c r="V33" s="116">
        <f t="shared" si="4"/>
        <v>0</v>
      </c>
    </row>
    <row r="34" spans="1:22" ht="15" customHeight="1" x14ac:dyDescent="0.2">
      <c r="A34" s="100">
        <v>26</v>
      </c>
      <c r="B34" s="60" t="s">
        <v>27</v>
      </c>
      <c r="C34" s="33">
        <v>0</v>
      </c>
      <c r="D34" s="34">
        <v>0</v>
      </c>
      <c r="E34" s="32">
        <v>0</v>
      </c>
      <c r="F34" s="155">
        <v>0</v>
      </c>
      <c r="G34" s="73">
        <v>0</v>
      </c>
      <c r="H34" s="74">
        <v>0</v>
      </c>
      <c r="I34" s="24">
        <v>0</v>
      </c>
      <c r="J34" s="76">
        <v>0</v>
      </c>
      <c r="K34" s="72">
        <v>0</v>
      </c>
      <c r="L34" s="74">
        <v>0</v>
      </c>
      <c r="M34" s="24">
        <v>0</v>
      </c>
      <c r="N34" s="78">
        <v>0</v>
      </c>
      <c r="O34" s="72">
        <v>0</v>
      </c>
      <c r="P34" s="74">
        <v>0</v>
      </c>
      <c r="Q34" s="24">
        <v>0</v>
      </c>
      <c r="R34" s="78">
        <v>0</v>
      </c>
      <c r="S34" s="72">
        <f t="shared" si="1"/>
        <v>0</v>
      </c>
      <c r="T34" s="74">
        <f t="shared" si="2"/>
        <v>0</v>
      </c>
      <c r="U34" s="24" t="e">
        <f t="shared" si="3"/>
        <v>#DIV/0!</v>
      </c>
      <c r="V34" s="116">
        <f t="shared" si="4"/>
        <v>0</v>
      </c>
    </row>
    <row r="35" spans="1:22" ht="15" customHeight="1" thickBot="1" x14ac:dyDescent="0.25">
      <c r="A35" s="101">
        <v>27</v>
      </c>
      <c r="B35" s="102" t="s">
        <v>88</v>
      </c>
      <c r="C35" s="77">
        <v>0</v>
      </c>
      <c r="D35" s="34">
        <v>0</v>
      </c>
      <c r="E35" s="32">
        <v>0</v>
      </c>
      <c r="F35" s="155">
        <v>0</v>
      </c>
      <c r="G35" s="73">
        <v>0</v>
      </c>
      <c r="H35" s="74">
        <v>0</v>
      </c>
      <c r="I35" s="24">
        <v>0</v>
      </c>
      <c r="J35" s="76">
        <v>0</v>
      </c>
      <c r="K35" s="72">
        <v>0</v>
      </c>
      <c r="L35" s="74">
        <v>0</v>
      </c>
      <c r="M35" s="24">
        <v>0</v>
      </c>
      <c r="N35" s="78">
        <v>0</v>
      </c>
      <c r="O35" s="72">
        <v>0</v>
      </c>
      <c r="P35" s="74">
        <v>0</v>
      </c>
      <c r="Q35" s="24">
        <v>0</v>
      </c>
      <c r="R35" s="78">
        <v>0</v>
      </c>
      <c r="S35" s="72">
        <f t="shared" si="1"/>
        <v>0</v>
      </c>
      <c r="T35" s="74">
        <f t="shared" si="2"/>
        <v>0</v>
      </c>
      <c r="U35" s="24" t="e">
        <f t="shared" si="3"/>
        <v>#DIV/0!</v>
      </c>
      <c r="V35" s="116">
        <f t="shared" si="4"/>
        <v>0</v>
      </c>
    </row>
    <row r="36" spans="1:22" s="6" customFormat="1" ht="15" customHeight="1" thickBot="1" x14ac:dyDescent="0.25">
      <c r="A36" s="370" t="s">
        <v>5</v>
      </c>
      <c r="B36" s="371"/>
      <c r="C36" s="2">
        <f>SUM(C9:C35)</f>
        <v>0</v>
      </c>
      <c r="D36" s="3">
        <f>SUM(D9:D35)</f>
        <v>0</v>
      </c>
      <c r="E36" s="4">
        <v>0</v>
      </c>
      <c r="F36" s="8">
        <f>SUM(F9:F35)</f>
        <v>0</v>
      </c>
      <c r="G36" s="161">
        <f>SUM(G9:G35)</f>
        <v>0</v>
      </c>
      <c r="H36" s="7">
        <f>SUM(H9:H35)</f>
        <v>0</v>
      </c>
      <c r="I36" s="4">
        <v>0</v>
      </c>
      <c r="J36" s="8">
        <f>SUM(J9:J35)</f>
        <v>0</v>
      </c>
      <c r="K36" s="9">
        <f>SUM(K9:K35)</f>
        <v>0</v>
      </c>
      <c r="L36" s="3">
        <f>SUM(L9:L35)</f>
        <v>0</v>
      </c>
      <c r="M36" s="4">
        <v>0</v>
      </c>
      <c r="N36" s="5">
        <f>SUM(N9:N35)</f>
        <v>0</v>
      </c>
      <c r="O36" s="9">
        <f>SUM(O9:O35)</f>
        <v>0</v>
      </c>
      <c r="P36" s="3">
        <f>SUM(P9:P35)</f>
        <v>0</v>
      </c>
      <c r="Q36" s="4">
        <v>0</v>
      </c>
      <c r="R36" s="8">
        <f>SUM(R9:R35)</f>
        <v>0</v>
      </c>
      <c r="S36" s="2">
        <f>SUM(S9:S35)</f>
        <v>0</v>
      </c>
      <c r="T36" s="3">
        <f>SUM(T9:T35)</f>
        <v>0</v>
      </c>
      <c r="U36" s="4" t="e">
        <f>V36/T36*10</f>
        <v>#DIV/0!</v>
      </c>
      <c r="V36" s="105">
        <f>SUM(V9:V35)</f>
        <v>0</v>
      </c>
    </row>
    <row r="37" spans="1:22" s="27" customFormat="1" ht="15" customHeight="1" thickTop="1" x14ac:dyDescent="0.2">
      <c r="A37" s="175"/>
    </row>
    <row r="38" spans="1:22" s="27" customFormat="1" ht="15" customHeight="1" x14ac:dyDescent="0.2">
      <c r="A38" s="175"/>
    </row>
    <row r="39" spans="1:22" s="27" customFormat="1" ht="15" customHeight="1" x14ac:dyDescent="0.2">
      <c r="A39" s="175"/>
    </row>
    <row r="40" spans="1:22" ht="18" customHeight="1" x14ac:dyDescent="0.2">
      <c r="A40" s="360" t="s">
        <v>105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B41" s="90"/>
      <c r="C41" s="90"/>
      <c r="D41" s="90"/>
      <c r="E41" s="90"/>
      <c r="F41" s="90"/>
      <c r="G41" s="90"/>
      <c r="H41" s="90"/>
      <c r="I41" s="90"/>
      <c r="J41" s="132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8" customHeight="1" thickBot="1" x14ac:dyDescent="0.25">
      <c r="J42" s="40"/>
    </row>
    <row r="43" spans="1:22" ht="15" customHeight="1" thickTop="1" thickBot="1" x14ac:dyDescent="0.25">
      <c r="A43" s="354" t="s">
        <v>76</v>
      </c>
      <c r="B43" s="357" t="s">
        <v>77</v>
      </c>
      <c r="C43" s="365" t="s">
        <v>49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55"/>
      <c r="B44" s="358"/>
      <c r="C44" s="361" t="s">
        <v>52</v>
      </c>
      <c r="D44" s="362"/>
      <c r="E44" s="362"/>
      <c r="F44" s="363"/>
      <c r="G44" s="361" t="s">
        <v>53</v>
      </c>
      <c r="H44" s="362"/>
      <c r="I44" s="362"/>
      <c r="J44" s="363"/>
      <c r="K44" s="361" t="s">
        <v>54</v>
      </c>
      <c r="L44" s="362"/>
      <c r="M44" s="362"/>
      <c r="N44" s="362"/>
      <c r="O44" s="372" t="s">
        <v>39</v>
      </c>
      <c r="P44" s="373"/>
      <c r="Q44" s="373"/>
      <c r="R44" s="374"/>
      <c r="S44" s="372" t="s">
        <v>57</v>
      </c>
      <c r="T44" s="373"/>
      <c r="U44" s="373"/>
      <c r="V44" s="375"/>
    </row>
    <row r="45" spans="1:22" ht="15" customHeight="1" x14ac:dyDescent="0.2">
      <c r="A45" s="355"/>
      <c r="B45" s="358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4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56"/>
      <c r="B46" s="359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68">
        <v>0</v>
      </c>
      <c r="D47" s="84">
        <v>0</v>
      </c>
      <c r="E47" s="85">
        <v>0</v>
      </c>
      <c r="F47" s="95">
        <v>0</v>
      </c>
      <c r="G47" s="68">
        <v>0</v>
      </c>
      <c r="H47" s="84">
        <v>0</v>
      </c>
      <c r="I47" s="85">
        <v>0</v>
      </c>
      <c r="J47" s="95">
        <v>0</v>
      </c>
      <c r="K47" s="22">
        <v>0</v>
      </c>
      <c r="L47" s="23">
        <v>0</v>
      </c>
      <c r="M47" s="24">
        <v>0</v>
      </c>
      <c r="N47" s="61">
        <v>0</v>
      </c>
      <c r="O47" s="22">
        <v>0</v>
      </c>
      <c r="P47" s="23">
        <v>0</v>
      </c>
      <c r="Q47" s="24">
        <v>0</v>
      </c>
      <c r="R47" s="61">
        <v>0</v>
      </c>
      <c r="S47" s="99">
        <f>SUM(S9,C47,G47,K47,O47)</f>
        <v>0</v>
      </c>
      <c r="T47" s="82">
        <f>SUM(T9,D47,H47,L47,P47)</f>
        <v>0</v>
      </c>
      <c r="U47" s="98" t="e">
        <f t="shared" ref="U47" si="5">V47/T47*10</f>
        <v>#DIV/0!</v>
      </c>
      <c r="V47" s="159">
        <f>SUM(V9,F47,J47,N47,R47)</f>
        <v>0</v>
      </c>
    </row>
    <row r="48" spans="1:22" ht="15" customHeight="1" x14ac:dyDescent="0.2">
      <c r="A48" s="100">
        <v>2</v>
      </c>
      <c r="B48" s="59" t="s">
        <v>9</v>
      </c>
      <c r="C48" s="22">
        <v>0</v>
      </c>
      <c r="D48" s="23">
        <v>0</v>
      </c>
      <c r="E48" s="24">
        <v>0</v>
      </c>
      <c r="F48" s="25">
        <v>0</v>
      </c>
      <c r="G48" s="22">
        <v>0</v>
      </c>
      <c r="H48" s="23">
        <v>0</v>
      </c>
      <c r="I48" s="24">
        <v>0</v>
      </c>
      <c r="J48" s="25">
        <v>0</v>
      </c>
      <c r="K48" s="22">
        <v>0</v>
      </c>
      <c r="L48" s="23">
        <v>0</v>
      </c>
      <c r="M48" s="24">
        <v>0</v>
      </c>
      <c r="N48" s="61">
        <v>0</v>
      </c>
      <c r="O48" s="22">
        <v>0</v>
      </c>
      <c r="P48" s="23">
        <v>0</v>
      </c>
      <c r="Q48" s="24">
        <v>0</v>
      </c>
      <c r="R48" s="61">
        <v>0</v>
      </c>
      <c r="S48" s="99">
        <f t="shared" ref="S48:T48" si="6">SUM(S10,C48,G48,K48,O48)</f>
        <v>0</v>
      </c>
      <c r="T48" s="82">
        <f t="shared" si="6"/>
        <v>0</v>
      </c>
      <c r="U48" s="98" t="e">
        <f t="shared" ref="U48:U73" si="7">V48/T48*10</f>
        <v>#DIV/0!</v>
      </c>
      <c r="V48" s="159">
        <f t="shared" ref="V48:V73" si="8">SUM(V10,F48,J48,N48,R48)</f>
        <v>0</v>
      </c>
    </row>
    <row r="49" spans="1:22" ht="15" customHeight="1" x14ac:dyDescent="0.2">
      <c r="A49" s="100">
        <v>3</v>
      </c>
      <c r="B49" s="59" t="s">
        <v>56</v>
      </c>
      <c r="C49" s="22">
        <v>0</v>
      </c>
      <c r="D49" s="23">
        <v>0</v>
      </c>
      <c r="E49" s="24">
        <v>0</v>
      </c>
      <c r="F49" s="25">
        <v>0</v>
      </c>
      <c r="G49" s="22">
        <v>0</v>
      </c>
      <c r="H49" s="23">
        <v>0</v>
      </c>
      <c r="I49" s="24">
        <v>0</v>
      </c>
      <c r="J49" s="25">
        <v>0</v>
      </c>
      <c r="K49" s="22">
        <v>0</v>
      </c>
      <c r="L49" s="23">
        <v>0</v>
      </c>
      <c r="M49" s="24">
        <v>0</v>
      </c>
      <c r="N49" s="61">
        <v>0</v>
      </c>
      <c r="O49" s="22">
        <v>0</v>
      </c>
      <c r="P49" s="23">
        <v>0</v>
      </c>
      <c r="Q49" s="24">
        <v>0</v>
      </c>
      <c r="R49" s="61">
        <v>0</v>
      </c>
      <c r="S49" s="99">
        <f t="shared" ref="S49:T49" si="9">SUM(S11,C49,G49,K49,O49)</f>
        <v>0</v>
      </c>
      <c r="T49" s="82">
        <f t="shared" si="9"/>
        <v>0</v>
      </c>
      <c r="U49" s="98" t="e">
        <f t="shared" si="7"/>
        <v>#DIV/0!</v>
      </c>
      <c r="V49" s="159">
        <f t="shared" si="8"/>
        <v>0</v>
      </c>
    </row>
    <row r="50" spans="1:22" ht="15" customHeight="1" x14ac:dyDescent="0.2">
      <c r="A50" s="100">
        <v>4</v>
      </c>
      <c r="B50" s="59" t="s">
        <v>10</v>
      </c>
      <c r="C50" s="22">
        <v>0</v>
      </c>
      <c r="D50" s="23">
        <v>0</v>
      </c>
      <c r="E50" s="24">
        <v>0</v>
      </c>
      <c r="F50" s="25">
        <v>0</v>
      </c>
      <c r="G50" s="22">
        <v>0</v>
      </c>
      <c r="H50" s="23">
        <v>0</v>
      </c>
      <c r="I50" s="24">
        <v>0</v>
      </c>
      <c r="J50" s="25">
        <v>0</v>
      </c>
      <c r="K50" s="22">
        <v>0</v>
      </c>
      <c r="L50" s="23">
        <v>0</v>
      </c>
      <c r="M50" s="24">
        <v>0</v>
      </c>
      <c r="N50" s="61">
        <v>0</v>
      </c>
      <c r="O50" s="22">
        <v>0</v>
      </c>
      <c r="P50" s="23">
        <v>0</v>
      </c>
      <c r="Q50" s="24">
        <v>0</v>
      </c>
      <c r="R50" s="61">
        <v>0</v>
      </c>
      <c r="S50" s="99">
        <f t="shared" ref="S50:T50" si="10">SUM(S12,C50,G50,K50,O50)</f>
        <v>0</v>
      </c>
      <c r="T50" s="82">
        <f t="shared" si="10"/>
        <v>0</v>
      </c>
      <c r="U50" s="98" t="e">
        <f t="shared" si="7"/>
        <v>#DIV/0!</v>
      </c>
      <c r="V50" s="159">
        <f t="shared" si="8"/>
        <v>0</v>
      </c>
    </row>
    <row r="51" spans="1:22" ht="15" customHeight="1" x14ac:dyDescent="0.2">
      <c r="A51" s="100">
        <v>5</v>
      </c>
      <c r="B51" s="59" t="s">
        <v>29</v>
      </c>
      <c r="C51" s="22">
        <v>0</v>
      </c>
      <c r="D51" s="23">
        <v>0</v>
      </c>
      <c r="E51" s="24">
        <v>0</v>
      </c>
      <c r="F51" s="25">
        <v>0</v>
      </c>
      <c r="G51" s="22">
        <v>0</v>
      </c>
      <c r="H51" s="23">
        <v>0</v>
      </c>
      <c r="I51" s="24">
        <v>0</v>
      </c>
      <c r="J51" s="25">
        <v>0</v>
      </c>
      <c r="K51" s="22">
        <v>0</v>
      </c>
      <c r="L51" s="23">
        <v>0</v>
      </c>
      <c r="M51" s="24">
        <v>0</v>
      </c>
      <c r="N51" s="61">
        <v>0</v>
      </c>
      <c r="O51" s="22">
        <v>0</v>
      </c>
      <c r="P51" s="23">
        <v>0</v>
      </c>
      <c r="Q51" s="24">
        <v>0</v>
      </c>
      <c r="R51" s="61">
        <v>0</v>
      </c>
      <c r="S51" s="99">
        <f t="shared" ref="S51:T51" si="11">SUM(S13,C51,G51,K51,O51)</f>
        <v>0</v>
      </c>
      <c r="T51" s="82">
        <f t="shared" si="11"/>
        <v>0</v>
      </c>
      <c r="U51" s="98" t="e">
        <f t="shared" si="7"/>
        <v>#DIV/0!</v>
      </c>
      <c r="V51" s="159">
        <f t="shared" si="8"/>
        <v>0</v>
      </c>
    </row>
    <row r="52" spans="1:22" ht="15" customHeight="1" x14ac:dyDescent="0.2">
      <c r="A52" s="100">
        <v>6</v>
      </c>
      <c r="B52" s="59" t="s">
        <v>30</v>
      </c>
      <c r="C52" s="22">
        <v>0</v>
      </c>
      <c r="D52" s="23">
        <v>0</v>
      </c>
      <c r="E52" s="24">
        <v>0</v>
      </c>
      <c r="F52" s="25">
        <v>0</v>
      </c>
      <c r="G52" s="22">
        <v>0</v>
      </c>
      <c r="H52" s="23">
        <v>0</v>
      </c>
      <c r="I52" s="24">
        <v>0</v>
      </c>
      <c r="J52" s="25">
        <v>0</v>
      </c>
      <c r="K52" s="22">
        <v>0</v>
      </c>
      <c r="L52" s="23">
        <v>0</v>
      </c>
      <c r="M52" s="24">
        <v>0</v>
      </c>
      <c r="N52" s="61">
        <v>0</v>
      </c>
      <c r="O52" s="22">
        <v>0</v>
      </c>
      <c r="P52" s="23">
        <v>0</v>
      </c>
      <c r="Q52" s="24">
        <v>0</v>
      </c>
      <c r="R52" s="61">
        <v>0</v>
      </c>
      <c r="S52" s="99">
        <f t="shared" ref="S52:T52" si="12">SUM(S14,C52,G52,K52,O52)</f>
        <v>0</v>
      </c>
      <c r="T52" s="82">
        <f t="shared" si="12"/>
        <v>0</v>
      </c>
      <c r="U52" s="98" t="e">
        <f t="shared" si="7"/>
        <v>#DIV/0!</v>
      </c>
      <c r="V52" s="159">
        <f t="shared" si="8"/>
        <v>0</v>
      </c>
    </row>
    <row r="53" spans="1:22" ht="15" customHeight="1" x14ac:dyDescent="0.2">
      <c r="A53" s="100">
        <v>7</v>
      </c>
      <c r="B53" s="59" t="s">
        <v>73</v>
      </c>
      <c r="C53" s="22">
        <v>0</v>
      </c>
      <c r="D53" s="23">
        <v>0</v>
      </c>
      <c r="E53" s="24">
        <v>0</v>
      </c>
      <c r="F53" s="25">
        <v>0</v>
      </c>
      <c r="G53" s="22">
        <v>0</v>
      </c>
      <c r="H53" s="23">
        <v>0</v>
      </c>
      <c r="I53" s="24">
        <v>0</v>
      </c>
      <c r="J53" s="25">
        <v>0</v>
      </c>
      <c r="K53" s="22">
        <v>0</v>
      </c>
      <c r="L53" s="23">
        <v>0</v>
      </c>
      <c r="M53" s="24">
        <v>0</v>
      </c>
      <c r="N53" s="61">
        <v>0</v>
      </c>
      <c r="O53" s="22">
        <v>0</v>
      </c>
      <c r="P53" s="23">
        <v>0</v>
      </c>
      <c r="Q53" s="24">
        <v>0</v>
      </c>
      <c r="R53" s="61">
        <v>0</v>
      </c>
      <c r="S53" s="99">
        <f t="shared" ref="S53:T53" si="13">SUM(S15,C53,G53,K53,O53)</f>
        <v>0</v>
      </c>
      <c r="T53" s="82">
        <f t="shared" si="13"/>
        <v>0</v>
      </c>
      <c r="U53" s="98" t="e">
        <f t="shared" si="7"/>
        <v>#DIV/0!</v>
      </c>
      <c r="V53" s="159">
        <f t="shared" si="8"/>
        <v>0</v>
      </c>
    </row>
    <row r="54" spans="1:22" ht="15" customHeight="1" x14ac:dyDescent="0.2">
      <c r="A54" s="100">
        <v>8</v>
      </c>
      <c r="B54" s="59" t="s">
        <v>12</v>
      </c>
      <c r="C54" s="22">
        <v>0</v>
      </c>
      <c r="D54" s="23">
        <v>0</v>
      </c>
      <c r="E54" s="24">
        <v>0</v>
      </c>
      <c r="F54" s="25">
        <v>0</v>
      </c>
      <c r="G54" s="22">
        <v>0</v>
      </c>
      <c r="H54" s="23">
        <v>0</v>
      </c>
      <c r="I54" s="24">
        <v>0</v>
      </c>
      <c r="J54" s="25">
        <v>0</v>
      </c>
      <c r="K54" s="22">
        <v>0</v>
      </c>
      <c r="L54" s="23">
        <v>0</v>
      </c>
      <c r="M54" s="24">
        <v>0</v>
      </c>
      <c r="N54" s="61">
        <v>0</v>
      </c>
      <c r="O54" s="22">
        <v>0</v>
      </c>
      <c r="P54" s="23">
        <v>0</v>
      </c>
      <c r="Q54" s="24">
        <v>0</v>
      </c>
      <c r="R54" s="61">
        <v>0</v>
      </c>
      <c r="S54" s="99">
        <f t="shared" ref="S54:T54" si="14">SUM(S16,C54,G54,K54,O54)</f>
        <v>0</v>
      </c>
      <c r="T54" s="82">
        <f t="shared" si="14"/>
        <v>0</v>
      </c>
      <c r="U54" s="98" t="e">
        <f t="shared" si="7"/>
        <v>#DIV/0!</v>
      </c>
      <c r="V54" s="159">
        <f t="shared" si="8"/>
        <v>0</v>
      </c>
    </row>
    <row r="55" spans="1:22" ht="15" customHeight="1" x14ac:dyDescent="0.2">
      <c r="A55" s="100">
        <v>9</v>
      </c>
      <c r="B55" s="59" t="s">
        <v>13</v>
      </c>
      <c r="C55" s="22">
        <v>0</v>
      </c>
      <c r="D55" s="23">
        <v>0</v>
      </c>
      <c r="E55" s="24">
        <v>0</v>
      </c>
      <c r="F55" s="25">
        <v>0</v>
      </c>
      <c r="G55" s="22">
        <v>0</v>
      </c>
      <c r="H55" s="23">
        <v>0</v>
      </c>
      <c r="I55" s="24">
        <v>0</v>
      </c>
      <c r="J55" s="25">
        <v>0</v>
      </c>
      <c r="K55" s="22">
        <v>0</v>
      </c>
      <c r="L55" s="23">
        <v>0</v>
      </c>
      <c r="M55" s="24">
        <v>0</v>
      </c>
      <c r="N55" s="61">
        <v>0</v>
      </c>
      <c r="O55" s="22">
        <v>0</v>
      </c>
      <c r="P55" s="23">
        <v>0</v>
      </c>
      <c r="Q55" s="24">
        <v>0</v>
      </c>
      <c r="R55" s="61">
        <v>0</v>
      </c>
      <c r="S55" s="99">
        <f t="shared" ref="S55:T55" si="15">SUM(S17,C55,G55,K55,O55)</f>
        <v>0</v>
      </c>
      <c r="T55" s="82">
        <f t="shared" si="15"/>
        <v>0</v>
      </c>
      <c r="U55" s="98" t="e">
        <f t="shared" si="7"/>
        <v>#DIV/0!</v>
      </c>
      <c r="V55" s="159">
        <f t="shared" si="8"/>
        <v>0</v>
      </c>
    </row>
    <row r="56" spans="1:22" ht="15" customHeight="1" x14ac:dyDescent="0.2">
      <c r="A56" s="100">
        <v>10</v>
      </c>
      <c r="B56" s="59" t="s">
        <v>14</v>
      </c>
      <c r="C56" s="22">
        <v>0</v>
      </c>
      <c r="D56" s="23">
        <v>0</v>
      </c>
      <c r="E56" s="24">
        <v>0</v>
      </c>
      <c r="F56" s="25">
        <v>0</v>
      </c>
      <c r="G56" s="22">
        <v>0</v>
      </c>
      <c r="H56" s="23">
        <v>0</v>
      </c>
      <c r="I56" s="24">
        <v>0</v>
      </c>
      <c r="J56" s="25">
        <v>0</v>
      </c>
      <c r="K56" s="22">
        <v>0</v>
      </c>
      <c r="L56" s="23">
        <v>0</v>
      </c>
      <c r="M56" s="24">
        <v>0</v>
      </c>
      <c r="N56" s="61">
        <v>0</v>
      </c>
      <c r="O56" s="22">
        <v>0</v>
      </c>
      <c r="P56" s="23">
        <v>0</v>
      </c>
      <c r="Q56" s="24">
        <v>0</v>
      </c>
      <c r="R56" s="61">
        <v>0</v>
      </c>
      <c r="S56" s="99">
        <f t="shared" ref="S56:T56" si="16">SUM(S18,C56,G56,K56,O56)</f>
        <v>0</v>
      </c>
      <c r="T56" s="82">
        <f t="shared" si="16"/>
        <v>0</v>
      </c>
      <c r="U56" s="98" t="e">
        <f t="shared" si="7"/>
        <v>#DIV/0!</v>
      </c>
      <c r="V56" s="159">
        <f t="shared" si="8"/>
        <v>0</v>
      </c>
    </row>
    <row r="57" spans="1:22" ht="15" customHeight="1" x14ac:dyDescent="0.2">
      <c r="A57" s="100">
        <v>11</v>
      </c>
      <c r="B57" s="59" t="s">
        <v>15</v>
      </c>
      <c r="C57" s="22">
        <v>0</v>
      </c>
      <c r="D57" s="23">
        <v>0</v>
      </c>
      <c r="E57" s="24">
        <v>0</v>
      </c>
      <c r="F57" s="25">
        <v>0</v>
      </c>
      <c r="G57" s="22">
        <v>0</v>
      </c>
      <c r="H57" s="23">
        <v>0</v>
      </c>
      <c r="I57" s="24">
        <v>0</v>
      </c>
      <c r="J57" s="25">
        <v>0</v>
      </c>
      <c r="K57" s="22">
        <v>0</v>
      </c>
      <c r="L57" s="23">
        <v>0</v>
      </c>
      <c r="M57" s="24">
        <v>0</v>
      </c>
      <c r="N57" s="61">
        <v>0</v>
      </c>
      <c r="O57" s="22">
        <v>0</v>
      </c>
      <c r="P57" s="23">
        <v>0</v>
      </c>
      <c r="Q57" s="24">
        <v>0</v>
      </c>
      <c r="R57" s="61">
        <v>0</v>
      </c>
      <c r="S57" s="99">
        <f t="shared" ref="S57:T57" si="17">SUM(S19,C57,G57,K57,O57)</f>
        <v>0</v>
      </c>
      <c r="T57" s="82">
        <f t="shared" si="17"/>
        <v>0</v>
      </c>
      <c r="U57" s="98" t="e">
        <f t="shared" si="7"/>
        <v>#DIV/0!</v>
      </c>
      <c r="V57" s="159">
        <f t="shared" si="8"/>
        <v>0</v>
      </c>
    </row>
    <row r="58" spans="1:22" ht="15" customHeight="1" x14ac:dyDescent="0.2">
      <c r="A58" s="100">
        <v>12</v>
      </c>
      <c r="B58" s="59" t="s">
        <v>16</v>
      </c>
      <c r="C58" s="22">
        <v>0</v>
      </c>
      <c r="D58" s="23">
        <v>0</v>
      </c>
      <c r="E58" s="24">
        <v>0</v>
      </c>
      <c r="F58" s="25">
        <v>0</v>
      </c>
      <c r="G58" s="22">
        <v>0</v>
      </c>
      <c r="H58" s="23">
        <v>0</v>
      </c>
      <c r="I58" s="24">
        <v>0</v>
      </c>
      <c r="J58" s="25">
        <v>0</v>
      </c>
      <c r="K58" s="22">
        <v>0</v>
      </c>
      <c r="L58" s="23">
        <v>0</v>
      </c>
      <c r="M58" s="24">
        <v>0</v>
      </c>
      <c r="N58" s="61">
        <v>0</v>
      </c>
      <c r="O58" s="22">
        <v>0</v>
      </c>
      <c r="P58" s="23">
        <v>0</v>
      </c>
      <c r="Q58" s="24">
        <v>0</v>
      </c>
      <c r="R58" s="61">
        <v>0</v>
      </c>
      <c r="S58" s="99">
        <f t="shared" ref="S58:T58" si="18">SUM(S20,C58,G58,K58,O58)</f>
        <v>0</v>
      </c>
      <c r="T58" s="82">
        <f t="shared" si="18"/>
        <v>0</v>
      </c>
      <c r="U58" s="98" t="e">
        <f t="shared" si="7"/>
        <v>#DIV/0!</v>
      </c>
      <c r="V58" s="159">
        <f t="shared" si="8"/>
        <v>0</v>
      </c>
    </row>
    <row r="59" spans="1:22" ht="15" customHeight="1" x14ac:dyDescent="0.2">
      <c r="A59" s="100">
        <v>13</v>
      </c>
      <c r="B59" s="59" t="s">
        <v>17</v>
      </c>
      <c r="C59" s="22">
        <v>0</v>
      </c>
      <c r="D59" s="23">
        <v>0</v>
      </c>
      <c r="E59" s="24">
        <v>0</v>
      </c>
      <c r="F59" s="25">
        <v>0</v>
      </c>
      <c r="G59" s="22">
        <v>0</v>
      </c>
      <c r="H59" s="23">
        <v>0</v>
      </c>
      <c r="I59" s="24">
        <v>0</v>
      </c>
      <c r="J59" s="25">
        <v>0</v>
      </c>
      <c r="K59" s="22">
        <v>0</v>
      </c>
      <c r="L59" s="23">
        <v>0</v>
      </c>
      <c r="M59" s="24">
        <v>0</v>
      </c>
      <c r="N59" s="61">
        <v>0</v>
      </c>
      <c r="O59" s="22">
        <v>0</v>
      </c>
      <c r="P59" s="23">
        <v>0</v>
      </c>
      <c r="Q59" s="24">
        <v>0</v>
      </c>
      <c r="R59" s="61">
        <v>0</v>
      </c>
      <c r="S59" s="99">
        <f t="shared" ref="S59:T59" si="19">SUM(S21,C59,G59,K59,O59)</f>
        <v>0</v>
      </c>
      <c r="T59" s="82">
        <f t="shared" si="19"/>
        <v>0</v>
      </c>
      <c r="U59" s="98" t="e">
        <f t="shared" si="7"/>
        <v>#DIV/0!</v>
      </c>
      <c r="V59" s="159">
        <f t="shared" si="8"/>
        <v>0</v>
      </c>
    </row>
    <row r="60" spans="1:22" ht="15" customHeight="1" x14ac:dyDescent="0.2">
      <c r="A60" s="100">
        <v>14</v>
      </c>
      <c r="B60" s="59" t="s">
        <v>18</v>
      </c>
      <c r="C60" s="22">
        <v>0</v>
      </c>
      <c r="D60" s="23">
        <v>0</v>
      </c>
      <c r="E60" s="24">
        <v>0</v>
      </c>
      <c r="F60" s="25">
        <v>0</v>
      </c>
      <c r="G60" s="22">
        <v>0</v>
      </c>
      <c r="H60" s="23">
        <v>0</v>
      </c>
      <c r="I60" s="24">
        <v>0</v>
      </c>
      <c r="J60" s="25">
        <v>0</v>
      </c>
      <c r="K60" s="22">
        <v>0</v>
      </c>
      <c r="L60" s="23">
        <v>0</v>
      </c>
      <c r="M60" s="24">
        <v>0</v>
      </c>
      <c r="N60" s="61">
        <v>0</v>
      </c>
      <c r="O60" s="22">
        <v>0</v>
      </c>
      <c r="P60" s="23">
        <v>0</v>
      </c>
      <c r="Q60" s="24">
        <v>0</v>
      </c>
      <c r="R60" s="61">
        <v>0</v>
      </c>
      <c r="S60" s="99">
        <f t="shared" ref="S60:T60" si="20">SUM(S22,C60,G60,K60,O60)</f>
        <v>0</v>
      </c>
      <c r="T60" s="82">
        <f t="shared" si="20"/>
        <v>0</v>
      </c>
      <c r="U60" s="98" t="e">
        <f t="shared" si="7"/>
        <v>#DIV/0!</v>
      </c>
      <c r="V60" s="159">
        <f t="shared" si="8"/>
        <v>0</v>
      </c>
    </row>
    <row r="61" spans="1:22" ht="15" customHeight="1" x14ac:dyDescent="0.2">
      <c r="A61" s="100">
        <v>15</v>
      </c>
      <c r="B61" s="59" t="s">
        <v>28</v>
      </c>
      <c r="C61" s="22">
        <v>0</v>
      </c>
      <c r="D61" s="23">
        <v>0</v>
      </c>
      <c r="E61" s="24">
        <v>0</v>
      </c>
      <c r="F61" s="25">
        <v>0</v>
      </c>
      <c r="G61" s="22">
        <v>0</v>
      </c>
      <c r="H61" s="23">
        <v>0</v>
      </c>
      <c r="I61" s="24">
        <v>0</v>
      </c>
      <c r="J61" s="25">
        <v>0</v>
      </c>
      <c r="K61" s="22">
        <v>0</v>
      </c>
      <c r="L61" s="23">
        <v>0</v>
      </c>
      <c r="M61" s="24">
        <v>0</v>
      </c>
      <c r="N61" s="61">
        <v>0</v>
      </c>
      <c r="O61" s="22">
        <v>0</v>
      </c>
      <c r="P61" s="23">
        <v>0</v>
      </c>
      <c r="Q61" s="24">
        <v>0</v>
      </c>
      <c r="R61" s="61">
        <v>0</v>
      </c>
      <c r="S61" s="99">
        <f t="shared" ref="S61:T61" si="21">SUM(S23,C61,G61,K61,O61)</f>
        <v>0</v>
      </c>
      <c r="T61" s="82">
        <f t="shared" si="21"/>
        <v>0</v>
      </c>
      <c r="U61" s="98" t="e">
        <f t="shared" si="7"/>
        <v>#DIV/0!</v>
      </c>
      <c r="V61" s="159">
        <f t="shared" si="8"/>
        <v>0</v>
      </c>
    </row>
    <row r="62" spans="1:22" ht="15" customHeight="1" x14ac:dyDescent="0.2">
      <c r="A62" s="100">
        <v>16</v>
      </c>
      <c r="B62" s="59" t="s">
        <v>19</v>
      </c>
      <c r="C62" s="22">
        <v>0</v>
      </c>
      <c r="D62" s="23">
        <v>0</v>
      </c>
      <c r="E62" s="24">
        <v>0</v>
      </c>
      <c r="F62" s="25">
        <v>0</v>
      </c>
      <c r="G62" s="22">
        <v>0</v>
      </c>
      <c r="H62" s="23">
        <v>0</v>
      </c>
      <c r="I62" s="24">
        <v>0</v>
      </c>
      <c r="J62" s="25">
        <v>0</v>
      </c>
      <c r="K62" s="22">
        <v>0</v>
      </c>
      <c r="L62" s="23">
        <v>0</v>
      </c>
      <c r="M62" s="24">
        <v>0</v>
      </c>
      <c r="N62" s="61">
        <v>0</v>
      </c>
      <c r="O62" s="22">
        <v>0</v>
      </c>
      <c r="P62" s="23">
        <v>0</v>
      </c>
      <c r="Q62" s="24">
        <v>0</v>
      </c>
      <c r="R62" s="61">
        <v>0</v>
      </c>
      <c r="S62" s="99">
        <f t="shared" ref="S62:T62" si="22">SUM(S24,C62,G62,K62,O62)</f>
        <v>0</v>
      </c>
      <c r="T62" s="82">
        <f t="shared" si="22"/>
        <v>0</v>
      </c>
      <c r="U62" s="98" t="e">
        <f t="shared" si="7"/>
        <v>#DIV/0!</v>
      </c>
      <c r="V62" s="159">
        <f t="shared" si="8"/>
        <v>0</v>
      </c>
    </row>
    <row r="63" spans="1:22" ht="15" customHeight="1" x14ac:dyDescent="0.2">
      <c r="A63" s="100">
        <v>17</v>
      </c>
      <c r="B63" s="59" t="s">
        <v>20</v>
      </c>
      <c r="C63" s="22">
        <v>0</v>
      </c>
      <c r="D63" s="23">
        <v>0</v>
      </c>
      <c r="E63" s="24">
        <v>0</v>
      </c>
      <c r="F63" s="25">
        <v>0</v>
      </c>
      <c r="G63" s="22">
        <v>0</v>
      </c>
      <c r="H63" s="23">
        <v>0</v>
      </c>
      <c r="I63" s="24">
        <v>0</v>
      </c>
      <c r="J63" s="25">
        <v>0</v>
      </c>
      <c r="K63" s="22">
        <v>0</v>
      </c>
      <c r="L63" s="23">
        <v>0</v>
      </c>
      <c r="M63" s="24">
        <v>0</v>
      </c>
      <c r="N63" s="61">
        <v>0</v>
      </c>
      <c r="O63" s="22">
        <v>0</v>
      </c>
      <c r="P63" s="23">
        <v>0</v>
      </c>
      <c r="Q63" s="24">
        <v>0</v>
      </c>
      <c r="R63" s="61">
        <v>0</v>
      </c>
      <c r="S63" s="99">
        <f t="shared" ref="S63:T63" si="23">SUM(S25,C63,G63,K63,O63)</f>
        <v>0</v>
      </c>
      <c r="T63" s="82">
        <f t="shared" si="23"/>
        <v>0</v>
      </c>
      <c r="U63" s="98" t="e">
        <f t="shared" si="7"/>
        <v>#DIV/0!</v>
      </c>
      <c r="V63" s="159">
        <f t="shared" si="8"/>
        <v>0</v>
      </c>
    </row>
    <row r="64" spans="1:22" ht="15" customHeight="1" x14ac:dyDescent="0.2">
      <c r="A64" s="100">
        <v>18</v>
      </c>
      <c r="B64" s="59" t="s">
        <v>21</v>
      </c>
      <c r="C64" s="22">
        <v>0</v>
      </c>
      <c r="D64" s="23">
        <v>0</v>
      </c>
      <c r="E64" s="24">
        <v>0</v>
      </c>
      <c r="F64" s="25">
        <v>0</v>
      </c>
      <c r="G64" s="22">
        <v>0</v>
      </c>
      <c r="H64" s="23">
        <v>0</v>
      </c>
      <c r="I64" s="24">
        <v>0</v>
      </c>
      <c r="J64" s="25">
        <v>0</v>
      </c>
      <c r="K64" s="22">
        <v>0</v>
      </c>
      <c r="L64" s="23">
        <v>0</v>
      </c>
      <c r="M64" s="24">
        <v>0</v>
      </c>
      <c r="N64" s="61">
        <v>0</v>
      </c>
      <c r="O64" s="22">
        <v>0</v>
      </c>
      <c r="P64" s="23">
        <v>0</v>
      </c>
      <c r="Q64" s="24">
        <v>0</v>
      </c>
      <c r="R64" s="61">
        <v>0</v>
      </c>
      <c r="S64" s="99">
        <f t="shared" ref="S64:T64" si="24">SUM(S26,C64,G64,K64,O64)</f>
        <v>0</v>
      </c>
      <c r="T64" s="82">
        <f t="shared" si="24"/>
        <v>0</v>
      </c>
      <c r="U64" s="98" t="e">
        <f t="shared" si="7"/>
        <v>#DIV/0!</v>
      </c>
      <c r="V64" s="159">
        <f t="shared" si="8"/>
        <v>0</v>
      </c>
    </row>
    <row r="65" spans="1:22" ht="15" customHeight="1" x14ac:dyDescent="0.2">
      <c r="A65" s="100">
        <v>19</v>
      </c>
      <c r="B65" s="59" t="s">
        <v>59</v>
      </c>
      <c r="C65" s="22">
        <v>0</v>
      </c>
      <c r="D65" s="23">
        <v>0</v>
      </c>
      <c r="E65" s="24">
        <v>0</v>
      </c>
      <c r="F65" s="25">
        <v>0</v>
      </c>
      <c r="G65" s="22">
        <v>0</v>
      </c>
      <c r="H65" s="23">
        <v>0</v>
      </c>
      <c r="I65" s="24">
        <v>0</v>
      </c>
      <c r="J65" s="25">
        <v>0</v>
      </c>
      <c r="K65" s="22">
        <v>0</v>
      </c>
      <c r="L65" s="23">
        <v>0</v>
      </c>
      <c r="M65" s="24">
        <v>0</v>
      </c>
      <c r="N65" s="61">
        <v>0</v>
      </c>
      <c r="O65" s="22">
        <v>0</v>
      </c>
      <c r="P65" s="23">
        <v>0</v>
      </c>
      <c r="Q65" s="24">
        <v>0</v>
      </c>
      <c r="R65" s="61">
        <v>0</v>
      </c>
      <c r="S65" s="99">
        <f t="shared" ref="S65:T65" si="25">SUM(S27,C65,G65,K65,O65)</f>
        <v>0</v>
      </c>
      <c r="T65" s="82">
        <f t="shared" si="25"/>
        <v>0</v>
      </c>
      <c r="U65" s="98" t="e">
        <f t="shared" si="7"/>
        <v>#DIV/0!</v>
      </c>
      <c r="V65" s="159">
        <f t="shared" si="8"/>
        <v>0</v>
      </c>
    </row>
    <row r="66" spans="1:22" ht="15" customHeight="1" x14ac:dyDescent="0.2">
      <c r="A66" s="100">
        <v>20</v>
      </c>
      <c r="B66" s="59" t="s">
        <v>22</v>
      </c>
      <c r="C66" s="22">
        <v>0</v>
      </c>
      <c r="D66" s="23">
        <v>0</v>
      </c>
      <c r="E66" s="24">
        <v>0</v>
      </c>
      <c r="F66" s="25">
        <v>0</v>
      </c>
      <c r="G66" s="22">
        <v>0</v>
      </c>
      <c r="H66" s="23">
        <v>0</v>
      </c>
      <c r="I66" s="24">
        <v>0</v>
      </c>
      <c r="J66" s="25">
        <v>0</v>
      </c>
      <c r="K66" s="22">
        <v>0</v>
      </c>
      <c r="L66" s="23">
        <v>0</v>
      </c>
      <c r="M66" s="24">
        <v>0</v>
      </c>
      <c r="N66" s="61">
        <v>0</v>
      </c>
      <c r="O66" s="22">
        <v>0</v>
      </c>
      <c r="P66" s="23">
        <v>0</v>
      </c>
      <c r="Q66" s="24">
        <v>0</v>
      </c>
      <c r="R66" s="61">
        <v>0</v>
      </c>
      <c r="S66" s="99">
        <f t="shared" ref="S66:T66" si="26">SUM(S28,C66,G66,K66,O66)</f>
        <v>0</v>
      </c>
      <c r="T66" s="82">
        <f t="shared" si="26"/>
        <v>0</v>
      </c>
      <c r="U66" s="98" t="e">
        <f t="shared" si="7"/>
        <v>#DIV/0!</v>
      </c>
      <c r="V66" s="159">
        <f t="shared" si="8"/>
        <v>0</v>
      </c>
    </row>
    <row r="67" spans="1:22" ht="15" customHeight="1" x14ac:dyDescent="0.2">
      <c r="A67" s="100">
        <v>21</v>
      </c>
      <c r="B67" s="59" t="s">
        <v>23</v>
      </c>
      <c r="C67" s="22">
        <v>0</v>
      </c>
      <c r="D67" s="23">
        <v>0</v>
      </c>
      <c r="E67" s="24">
        <v>0</v>
      </c>
      <c r="F67" s="25">
        <v>0</v>
      </c>
      <c r="G67" s="22">
        <v>0</v>
      </c>
      <c r="H67" s="23">
        <v>0</v>
      </c>
      <c r="I67" s="24">
        <v>0</v>
      </c>
      <c r="J67" s="25">
        <v>0</v>
      </c>
      <c r="K67" s="22">
        <v>0</v>
      </c>
      <c r="L67" s="23">
        <v>0</v>
      </c>
      <c r="M67" s="24">
        <v>0</v>
      </c>
      <c r="N67" s="61">
        <v>0</v>
      </c>
      <c r="O67" s="22">
        <v>0</v>
      </c>
      <c r="P67" s="23">
        <v>0</v>
      </c>
      <c r="Q67" s="24">
        <v>0</v>
      </c>
      <c r="R67" s="61">
        <v>0</v>
      </c>
      <c r="S67" s="99">
        <f t="shared" ref="S67:T67" si="27">SUM(S29,C67,G67,K67,O67)</f>
        <v>0</v>
      </c>
      <c r="T67" s="82">
        <f t="shared" si="27"/>
        <v>0</v>
      </c>
      <c r="U67" s="98" t="e">
        <f t="shared" si="7"/>
        <v>#DIV/0!</v>
      </c>
      <c r="V67" s="159">
        <f t="shared" si="8"/>
        <v>0</v>
      </c>
    </row>
    <row r="68" spans="1:22" ht="15" customHeight="1" x14ac:dyDescent="0.2">
      <c r="A68" s="100">
        <v>22</v>
      </c>
      <c r="B68" s="60" t="s">
        <v>32</v>
      </c>
      <c r="C68" s="22">
        <v>0</v>
      </c>
      <c r="D68" s="23">
        <v>0</v>
      </c>
      <c r="E68" s="24">
        <v>0</v>
      </c>
      <c r="F68" s="25">
        <v>0</v>
      </c>
      <c r="G68" s="22">
        <v>0</v>
      </c>
      <c r="H68" s="23">
        <v>0</v>
      </c>
      <c r="I68" s="24">
        <v>0</v>
      </c>
      <c r="J68" s="25">
        <v>0</v>
      </c>
      <c r="K68" s="22">
        <v>0</v>
      </c>
      <c r="L68" s="23">
        <v>0</v>
      </c>
      <c r="M68" s="24">
        <v>0</v>
      </c>
      <c r="N68" s="61">
        <v>0</v>
      </c>
      <c r="O68" s="22">
        <v>0</v>
      </c>
      <c r="P68" s="23">
        <v>0</v>
      </c>
      <c r="Q68" s="24">
        <v>0</v>
      </c>
      <c r="R68" s="61">
        <v>0</v>
      </c>
      <c r="S68" s="99">
        <f t="shared" ref="S68:T68" si="28">SUM(S30,C68,G68,K68,O68)</f>
        <v>0</v>
      </c>
      <c r="T68" s="82">
        <f t="shared" si="28"/>
        <v>0</v>
      </c>
      <c r="U68" s="98" t="e">
        <f t="shared" si="7"/>
        <v>#DIV/0!</v>
      </c>
      <c r="V68" s="159">
        <f t="shared" si="8"/>
        <v>0</v>
      </c>
    </row>
    <row r="69" spans="1:22" ht="15" customHeight="1" x14ac:dyDescent="0.2">
      <c r="A69" s="100">
        <v>23</v>
      </c>
      <c r="B69" s="60" t="s">
        <v>24</v>
      </c>
      <c r="C69" s="22">
        <v>0</v>
      </c>
      <c r="D69" s="23">
        <v>0</v>
      </c>
      <c r="E69" s="24">
        <v>0</v>
      </c>
      <c r="F69" s="25">
        <v>0</v>
      </c>
      <c r="G69" s="22">
        <v>0</v>
      </c>
      <c r="H69" s="23">
        <v>0</v>
      </c>
      <c r="I69" s="24">
        <v>0</v>
      </c>
      <c r="J69" s="25">
        <v>0</v>
      </c>
      <c r="K69" s="22">
        <v>0</v>
      </c>
      <c r="L69" s="23">
        <v>0</v>
      </c>
      <c r="M69" s="24">
        <v>0</v>
      </c>
      <c r="N69" s="61">
        <v>0</v>
      </c>
      <c r="O69" s="22">
        <v>0</v>
      </c>
      <c r="P69" s="23">
        <v>0</v>
      </c>
      <c r="Q69" s="24">
        <v>0</v>
      </c>
      <c r="R69" s="61">
        <v>0</v>
      </c>
      <c r="S69" s="99">
        <f t="shared" ref="S69:T69" si="29">SUM(S31,C69,G69,K69,O69)</f>
        <v>0</v>
      </c>
      <c r="T69" s="82">
        <f t="shared" si="29"/>
        <v>0</v>
      </c>
      <c r="U69" s="98" t="e">
        <f t="shared" si="7"/>
        <v>#DIV/0!</v>
      </c>
      <c r="V69" s="159">
        <f t="shared" si="8"/>
        <v>0</v>
      </c>
    </row>
    <row r="70" spans="1:22" ht="15" customHeight="1" x14ac:dyDescent="0.2">
      <c r="A70" s="100">
        <v>24</v>
      </c>
      <c r="B70" s="60" t="s">
        <v>25</v>
      </c>
      <c r="C70" s="22">
        <v>0</v>
      </c>
      <c r="D70" s="23">
        <v>0</v>
      </c>
      <c r="E70" s="24">
        <v>0</v>
      </c>
      <c r="F70" s="25">
        <v>0</v>
      </c>
      <c r="G70" s="22">
        <v>0</v>
      </c>
      <c r="H70" s="23">
        <v>0</v>
      </c>
      <c r="I70" s="24">
        <v>0</v>
      </c>
      <c r="J70" s="25">
        <v>0</v>
      </c>
      <c r="K70" s="22">
        <v>0</v>
      </c>
      <c r="L70" s="23">
        <v>0</v>
      </c>
      <c r="M70" s="24">
        <v>0</v>
      </c>
      <c r="N70" s="61">
        <v>0</v>
      </c>
      <c r="O70" s="22">
        <v>0</v>
      </c>
      <c r="P70" s="23">
        <v>0</v>
      </c>
      <c r="Q70" s="24">
        <v>0</v>
      </c>
      <c r="R70" s="61">
        <v>0</v>
      </c>
      <c r="S70" s="99">
        <f t="shared" ref="S70:T70" si="30">SUM(S32,C70,G70,K70,O70)</f>
        <v>0</v>
      </c>
      <c r="T70" s="82">
        <f t="shared" si="30"/>
        <v>0</v>
      </c>
      <c r="U70" s="98" t="e">
        <f t="shared" si="7"/>
        <v>#DIV/0!</v>
      </c>
      <c r="V70" s="159">
        <f t="shared" si="8"/>
        <v>0</v>
      </c>
    </row>
    <row r="71" spans="1:22" ht="15" customHeight="1" x14ac:dyDescent="0.2">
      <c r="A71" s="100">
        <v>25</v>
      </c>
      <c r="B71" s="60" t="s">
        <v>26</v>
      </c>
      <c r="C71" s="22">
        <v>0</v>
      </c>
      <c r="D71" s="23">
        <v>0</v>
      </c>
      <c r="E71" s="24">
        <v>0</v>
      </c>
      <c r="F71" s="25">
        <v>0</v>
      </c>
      <c r="G71" s="22">
        <v>0</v>
      </c>
      <c r="H71" s="23">
        <v>0</v>
      </c>
      <c r="I71" s="24">
        <v>0</v>
      </c>
      <c r="J71" s="25">
        <v>0</v>
      </c>
      <c r="K71" s="22">
        <v>0</v>
      </c>
      <c r="L71" s="23">
        <v>0</v>
      </c>
      <c r="M71" s="24">
        <v>0</v>
      </c>
      <c r="N71" s="61">
        <v>0</v>
      </c>
      <c r="O71" s="22">
        <v>0</v>
      </c>
      <c r="P71" s="23">
        <v>0</v>
      </c>
      <c r="Q71" s="24">
        <v>0</v>
      </c>
      <c r="R71" s="61">
        <v>0</v>
      </c>
      <c r="S71" s="72">
        <f t="shared" ref="S71:T71" si="31">SUM(S33,C71,G71,K71,O71)</f>
        <v>0</v>
      </c>
      <c r="T71" s="74">
        <f t="shared" si="31"/>
        <v>0</v>
      </c>
      <c r="U71" s="24" t="e">
        <f t="shared" si="7"/>
        <v>#DIV/0!</v>
      </c>
      <c r="V71" s="116">
        <f t="shared" si="8"/>
        <v>0</v>
      </c>
    </row>
    <row r="72" spans="1:22" ht="15" customHeight="1" x14ac:dyDescent="0.2">
      <c r="A72" s="100">
        <v>26</v>
      </c>
      <c r="B72" s="60" t="s">
        <v>27</v>
      </c>
      <c r="C72" s="33">
        <v>0</v>
      </c>
      <c r="D72" s="34">
        <v>0</v>
      </c>
      <c r="E72" s="32">
        <v>0</v>
      </c>
      <c r="F72" s="87">
        <v>0</v>
      </c>
      <c r="G72" s="33">
        <v>0</v>
      </c>
      <c r="H72" s="34">
        <v>0</v>
      </c>
      <c r="I72" s="32">
        <v>0</v>
      </c>
      <c r="J72" s="87">
        <v>0</v>
      </c>
      <c r="K72" s="33">
        <v>0</v>
      </c>
      <c r="L72" s="34">
        <v>0</v>
      </c>
      <c r="M72" s="32">
        <v>0</v>
      </c>
      <c r="N72" s="155">
        <v>0</v>
      </c>
      <c r="O72" s="33">
        <v>0</v>
      </c>
      <c r="P72" s="34">
        <v>0</v>
      </c>
      <c r="Q72" s="32">
        <v>0</v>
      </c>
      <c r="R72" s="155">
        <v>0</v>
      </c>
      <c r="S72" s="99">
        <f t="shared" ref="S72:T72" si="32">SUM(S34,C72,G72,K72,O72)</f>
        <v>0</v>
      </c>
      <c r="T72" s="82">
        <f t="shared" si="32"/>
        <v>0</v>
      </c>
      <c r="U72" s="98" t="e">
        <f t="shared" si="7"/>
        <v>#DIV/0!</v>
      </c>
      <c r="V72" s="159">
        <f t="shared" si="8"/>
        <v>0</v>
      </c>
    </row>
    <row r="73" spans="1:22" ht="15" customHeight="1" thickBot="1" x14ac:dyDescent="0.25">
      <c r="A73" s="101">
        <v>27</v>
      </c>
      <c r="B73" s="102" t="s">
        <v>88</v>
      </c>
      <c r="C73" s="70">
        <v>0</v>
      </c>
      <c r="D73" s="71">
        <v>0</v>
      </c>
      <c r="E73" s="103">
        <v>0</v>
      </c>
      <c r="F73" s="66">
        <v>0</v>
      </c>
      <c r="G73" s="70">
        <v>0</v>
      </c>
      <c r="H73" s="71">
        <v>0</v>
      </c>
      <c r="I73" s="103">
        <v>0</v>
      </c>
      <c r="J73" s="66">
        <v>0</v>
      </c>
      <c r="K73" s="70">
        <v>0</v>
      </c>
      <c r="L73" s="71">
        <v>0</v>
      </c>
      <c r="M73" s="103">
        <v>0</v>
      </c>
      <c r="N73" s="142">
        <v>0</v>
      </c>
      <c r="O73" s="70">
        <v>0</v>
      </c>
      <c r="P73" s="71">
        <v>0</v>
      </c>
      <c r="Q73" s="103">
        <v>0</v>
      </c>
      <c r="R73" s="142">
        <v>0</v>
      </c>
      <c r="S73" s="156">
        <f t="shared" ref="S73:T73" si="33">SUM(S35,C73,G73,K73,O73)</f>
        <v>0</v>
      </c>
      <c r="T73" s="157">
        <f t="shared" si="33"/>
        <v>0</v>
      </c>
      <c r="U73" s="158" t="e">
        <f t="shared" si="7"/>
        <v>#DIV/0!</v>
      </c>
      <c r="V73" s="160">
        <f t="shared" si="8"/>
        <v>0</v>
      </c>
    </row>
    <row r="74" spans="1:22" s="6" customFormat="1" ht="15" customHeight="1" thickBot="1" x14ac:dyDescent="0.25">
      <c r="A74" s="352" t="s">
        <v>5</v>
      </c>
      <c r="B74" s="353"/>
      <c r="C74" s="112">
        <f>SUM(C47:C73)</f>
        <v>0</v>
      </c>
      <c r="D74" s="109">
        <f>SUM(D47:D73)</f>
        <v>0</v>
      </c>
      <c r="E74" s="107">
        <v>0</v>
      </c>
      <c r="F74" s="108">
        <f>SUM(F47:F73)</f>
        <v>0</v>
      </c>
      <c r="G74" s="112">
        <f>SUM(G47:G73)</f>
        <v>0</v>
      </c>
      <c r="H74" s="109">
        <f>SUM(H47:H73)</f>
        <v>0</v>
      </c>
      <c r="I74" s="107">
        <v>0</v>
      </c>
      <c r="J74" s="129">
        <f>SUM(J47:J73)</f>
        <v>0</v>
      </c>
      <c r="K74" s="133">
        <f>SUM(K47:K73)</f>
        <v>0</v>
      </c>
      <c r="L74" s="134">
        <f>SUM(L47:L73)</f>
        <v>0</v>
      </c>
      <c r="M74" s="107">
        <v>0</v>
      </c>
      <c r="N74" s="136">
        <f>SUM(N47:N73)</f>
        <v>0</v>
      </c>
      <c r="O74" s="133">
        <f>SUM(O47:O73)</f>
        <v>0</v>
      </c>
      <c r="P74" s="134">
        <f>SUM(P47:P73)</f>
        <v>0</v>
      </c>
      <c r="Q74" s="107">
        <v>0</v>
      </c>
      <c r="R74" s="136">
        <f>SUM(R47:R73)</f>
        <v>0</v>
      </c>
      <c r="S74" s="112">
        <f>SUM(S47:S73)</f>
        <v>0</v>
      </c>
      <c r="T74" s="109">
        <f>SUM(T47:T73)</f>
        <v>0</v>
      </c>
      <c r="U74" s="135" t="e">
        <f>V74/T74*10</f>
        <v>#DIV/0!</v>
      </c>
      <c r="V74" s="113">
        <f>SUM(V47:V73)</f>
        <v>0</v>
      </c>
    </row>
    <row r="75" spans="1:22" ht="15" customHeight="1" thickTop="1" x14ac:dyDescent="0.2">
      <c r="C75" s="27"/>
      <c r="D75" s="27"/>
      <c r="E75" s="27"/>
      <c r="F75" s="27"/>
      <c r="G75" s="27"/>
      <c r="H75" s="27"/>
      <c r="I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15" customHeight="1" x14ac:dyDescent="0.2">
      <c r="C76" s="27"/>
      <c r="D76" s="27"/>
      <c r="E76" s="27"/>
      <c r="F76" s="27"/>
      <c r="G76" s="27"/>
      <c r="H76" s="27"/>
      <c r="I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15" customHeight="1" x14ac:dyDescent="0.2">
      <c r="C77" s="27"/>
      <c r="D77" s="27"/>
      <c r="E77" s="27"/>
      <c r="F77" s="27"/>
      <c r="G77" s="27"/>
      <c r="H77" s="27"/>
      <c r="I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8" customHeight="1" x14ac:dyDescent="0.2">
      <c r="A78" s="360" t="s">
        <v>104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B79" s="90"/>
      <c r="C79" s="90"/>
      <c r="D79" s="90"/>
      <c r="E79" s="90"/>
      <c r="F79" s="90"/>
      <c r="G79" s="90"/>
      <c r="H79" s="90"/>
      <c r="I79" s="90"/>
      <c r="J79" s="132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8" customHeight="1" thickBot="1" x14ac:dyDescent="0.25">
      <c r="J80" s="40"/>
    </row>
    <row r="81" spans="1:22" ht="15" customHeight="1" thickTop="1" thickBot="1" x14ac:dyDescent="0.25">
      <c r="A81" s="354" t="s">
        <v>76</v>
      </c>
      <c r="B81" s="357" t="s">
        <v>77</v>
      </c>
      <c r="C81" s="365" t="s">
        <v>49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55"/>
      <c r="B82" s="358"/>
      <c r="C82" s="361" t="s">
        <v>40</v>
      </c>
      <c r="D82" s="362"/>
      <c r="E82" s="362"/>
      <c r="F82" s="363"/>
      <c r="G82" s="361" t="s">
        <v>41</v>
      </c>
      <c r="H82" s="362"/>
      <c r="I82" s="362"/>
      <c r="J82" s="363"/>
      <c r="K82" s="361" t="s">
        <v>42</v>
      </c>
      <c r="L82" s="362"/>
      <c r="M82" s="362"/>
      <c r="N82" s="362"/>
      <c r="O82" s="372" t="s">
        <v>43</v>
      </c>
      <c r="P82" s="373"/>
      <c r="Q82" s="373"/>
      <c r="R82" s="374"/>
      <c r="S82" s="361" t="s">
        <v>58</v>
      </c>
      <c r="T82" s="362"/>
      <c r="U82" s="362"/>
      <c r="V82" s="364"/>
    </row>
    <row r="83" spans="1:22" ht="15" customHeight="1" x14ac:dyDescent="0.2">
      <c r="A83" s="355"/>
      <c r="B83" s="358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4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56"/>
      <c r="B84" s="359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33">
        <v>0</v>
      </c>
      <c r="D85" s="23">
        <v>0</v>
      </c>
      <c r="E85" s="24">
        <v>0</v>
      </c>
      <c r="F85" s="61">
        <v>0</v>
      </c>
      <c r="G85" s="72">
        <v>0</v>
      </c>
      <c r="H85" s="74">
        <v>0</v>
      </c>
      <c r="I85" s="24">
        <v>0</v>
      </c>
      <c r="J85" s="83">
        <v>0</v>
      </c>
      <c r="K85" s="72">
        <v>0</v>
      </c>
      <c r="L85" s="74">
        <v>0</v>
      </c>
      <c r="M85" s="24">
        <v>0</v>
      </c>
      <c r="N85" s="83">
        <v>0</v>
      </c>
      <c r="O85" s="72">
        <v>0</v>
      </c>
      <c r="P85" s="74">
        <v>0</v>
      </c>
      <c r="Q85" s="24">
        <v>0</v>
      </c>
      <c r="R85" s="83">
        <v>0</v>
      </c>
      <c r="S85" s="68">
        <f>SUM(C9,G9,K9,O9,C47,G47,K47,O47,C85,G85,K85,O85)</f>
        <v>0</v>
      </c>
      <c r="T85" s="84">
        <f>SUM(D9,H9,L9,P9,D47,H47,L47,P47,D85,H85,L85,P85)</f>
        <v>0</v>
      </c>
      <c r="U85" s="85" t="e">
        <f t="shared" ref="U85" si="34">V85/T85*10</f>
        <v>#DIV/0!</v>
      </c>
      <c r="V85" s="131">
        <f>SUM(F9,J9,N9,R9,F47,J47,N47,R47,F85,J85,N85,R85)</f>
        <v>0</v>
      </c>
    </row>
    <row r="86" spans="1:22" ht="15" customHeight="1" x14ac:dyDescent="0.2">
      <c r="A86" s="100">
        <v>2</v>
      </c>
      <c r="B86" s="59" t="s">
        <v>9</v>
      </c>
      <c r="C86" s="33">
        <v>0</v>
      </c>
      <c r="D86" s="23">
        <v>0</v>
      </c>
      <c r="E86" s="24">
        <v>0</v>
      </c>
      <c r="F86" s="61">
        <v>0</v>
      </c>
      <c r="G86" s="22">
        <v>0</v>
      </c>
      <c r="H86" s="23">
        <v>0</v>
      </c>
      <c r="I86" s="24">
        <v>0</v>
      </c>
      <c r="J86" s="25">
        <v>0</v>
      </c>
      <c r="K86" s="22">
        <v>0</v>
      </c>
      <c r="L86" s="23">
        <v>0</v>
      </c>
      <c r="M86" s="24">
        <v>0</v>
      </c>
      <c r="N86" s="25">
        <v>0</v>
      </c>
      <c r="O86" s="72">
        <v>0</v>
      </c>
      <c r="P86" s="74">
        <v>0</v>
      </c>
      <c r="Q86" s="24">
        <v>0</v>
      </c>
      <c r="R86" s="83">
        <v>0</v>
      </c>
      <c r="S86" s="22">
        <f t="shared" ref="S86:T86" si="35">SUM(C10,G10,K10,O10,C48,G48,K48,O48,C86,G86,K86,O86)</f>
        <v>0</v>
      </c>
      <c r="T86" s="23">
        <f t="shared" si="35"/>
        <v>0</v>
      </c>
      <c r="U86" s="24" t="e">
        <f t="shared" ref="U86:U111" si="36">V86/T86*10</f>
        <v>#DIV/0!</v>
      </c>
      <c r="V86" s="26">
        <f t="shared" ref="V86:V111" si="37">SUM(F10,J10,N10,R10,F48,J48,N48,R48,F86,J86,N86,R86)</f>
        <v>0</v>
      </c>
    </row>
    <row r="87" spans="1:22" ht="15" customHeight="1" x14ac:dyDescent="0.2">
      <c r="A87" s="100">
        <v>3</v>
      </c>
      <c r="B87" s="59" t="s">
        <v>56</v>
      </c>
      <c r="C87" s="33">
        <v>0</v>
      </c>
      <c r="D87" s="23">
        <v>0</v>
      </c>
      <c r="E87" s="24">
        <v>0</v>
      </c>
      <c r="F87" s="61">
        <v>0</v>
      </c>
      <c r="G87" s="22">
        <v>0</v>
      </c>
      <c r="H87" s="23">
        <v>0</v>
      </c>
      <c r="I87" s="24">
        <v>0</v>
      </c>
      <c r="J87" s="25">
        <v>0</v>
      </c>
      <c r="K87" s="22">
        <v>0</v>
      </c>
      <c r="L87" s="23">
        <v>0</v>
      </c>
      <c r="M87" s="24">
        <v>0</v>
      </c>
      <c r="N87" s="25">
        <v>0</v>
      </c>
      <c r="O87" s="72">
        <v>0</v>
      </c>
      <c r="P87" s="74">
        <v>0</v>
      </c>
      <c r="Q87" s="24">
        <v>0</v>
      </c>
      <c r="R87" s="83">
        <v>0</v>
      </c>
      <c r="S87" s="22">
        <f t="shared" ref="S87:T87" si="38">SUM(C11,G11,K11,O11,C49,G49,K49,O49,C87,G87,K87,O87)</f>
        <v>0</v>
      </c>
      <c r="T87" s="23">
        <f t="shared" si="38"/>
        <v>0</v>
      </c>
      <c r="U87" s="24" t="e">
        <f t="shared" si="36"/>
        <v>#DIV/0!</v>
      </c>
      <c r="V87" s="26">
        <f t="shared" si="37"/>
        <v>0</v>
      </c>
    </row>
    <row r="88" spans="1:22" ht="15" customHeight="1" x14ac:dyDescent="0.2">
      <c r="A88" s="100">
        <v>4</v>
      </c>
      <c r="B88" s="59" t="s">
        <v>10</v>
      </c>
      <c r="C88" s="33">
        <v>0</v>
      </c>
      <c r="D88" s="23">
        <v>0</v>
      </c>
      <c r="E88" s="24">
        <v>0</v>
      </c>
      <c r="F88" s="61">
        <v>0</v>
      </c>
      <c r="G88" s="22">
        <v>0</v>
      </c>
      <c r="H88" s="23">
        <v>0</v>
      </c>
      <c r="I88" s="24">
        <v>0</v>
      </c>
      <c r="J88" s="25">
        <v>0</v>
      </c>
      <c r="K88" s="22">
        <v>0</v>
      </c>
      <c r="L88" s="23">
        <v>0</v>
      </c>
      <c r="M88" s="24">
        <v>0</v>
      </c>
      <c r="N88" s="25">
        <v>0</v>
      </c>
      <c r="O88" s="72">
        <v>0</v>
      </c>
      <c r="P88" s="74">
        <v>0</v>
      </c>
      <c r="Q88" s="24">
        <v>0</v>
      </c>
      <c r="R88" s="83">
        <v>0</v>
      </c>
      <c r="S88" s="22">
        <f t="shared" ref="S88:T88" si="39">SUM(C12,G12,K12,O12,C50,G50,K50,O50,C88,G88,K88,O88)</f>
        <v>0</v>
      </c>
      <c r="T88" s="23">
        <f t="shared" si="39"/>
        <v>0</v>
      </c>
      <c r="U88" s="24" t="e">
        <f t="shared" si="36"/>
        <v>#DIV/0!</v>
      </c>
      <c r="V88" s="26">
        <f t="shared" si="37"/>
        <v>0</v>
      </c>
    </row>
    <row r="89" spans="1:22" ht="15" customHeight="1" x14ac:dyDescent="0.2">
      <c r="A89" s="100">
        <v>5</v>
      </c>
      <c r="B89" s="59" t="s">
        <v>29</v>
      </c>
      <c r="C89" s="33">
        <v>0</v>
      </c>
      <c r="D89" s="23">
        <v>0</v>
      </c>
      <c r="E89" s="24">
        <v>0</v>
      </c>
      <c r="F89" s="61">
        <v>0</v>
      </c>
      <c r="G89" s="22">
        <v>0</v>
      </c>
      <c r="H89" s="23">
        <v>0</v>
      </c>
      <c r="I89" s="24">
        <v>0</v>
      </c>
      <c r="J89" s="25">
        <v>0</v>
      </c>
      <c r="K89" s="22">
        <v>0</v>
      </c>
      <c r="L89" s="23">
        <v>0</v>
      </c>
      <c r="M89" s="24">
        <v>0</v>
      </c>
      <c r="N89" s="25">
        <v>0</v>
      </c>
      <c r="O89" s="72">
        <v>0</v>
      </c>
      <c r="P89" s="74">
        <v>0</v>
      </c>
      <c r="Q89" s="24">
        <v>0</v>
      </c>
      <c r="R89" s="83">
        <v>0</v>
      </c>
      <c r="S89" s="22">
        <f t="shared" ref="S89:T89" si="40">SUM(C13,G13,K13,O13,C51,G51,K51,O51,C89,G89,K89,O89)</f>
        <v>0</v>
      </c>
      <c r="T89" s="23">
        <f t="shared" si="40"/>
        <v>0</v>
      </c>
      <c r="U89" s="24" t="e">
        <f t="shared" si="36"/>
        <v>#DIV/0!</v>
      </c>
      <c r="V89" s="26">
        <f t="shared" si="37"/>
        <v>0</v>
      </c>
    </row>
    <row r="90" spans="1:22" ht="15" customHeight="1" x14ac:dyDescent="0.2">
      <c r="A90" s="100">
        <v>6</v>
      </c>
      <c r="B90" s="59" t="s">
        <v>30</v>
      </c>
      <c r="C90" s="33">
        <v>0</v>
      </c>
      <c r="D90" s="23">
        <v>0</v>
      </c>
      <c r="E90" s="24">
        <v>0</v>
      </c>
      <c r="F90" s="61">
        <v>0</v>
      </c>
      <c r="G90" s="22">
        <v>0</v>
      </c>
      <c r="H90" s="23">
        <v>0</v>
      </c>
      <c r="I90" s="24">
        <v>0</v>
      </c>
      <c r="J90" s="25">
        <v>0</v>
      </c>
      <c r="K90" s="22">
        <v>0</v>
      </c>
      <c r="L90" s="23">
        <v>0</v>
      </c>
      <c r="M90" s="24">
        <v>0</v>
      </c>
      <c r="N90" s="25">
        <v>0</v>
      </c>
      <c r="O90" s="72">
        <v>0</v>
      </c>
      <c r="P90" s="74">
        <v>0</v>
      </c>
      <c r="Q90" s="24">
        <v>0</v>
      </c>
      <c r="R90" s="83">
        <v>0</v>
      </c>
      <c r="S90" s="22">
        <f t="shared" ref="S90:T90" si="41">SUM(C14,G14,K14,O14,C52,G52,K52,O52,C90,G90,K90,O90)</f>
        <v>0</v>
      </c>
      <c r="T90" s="23">
        <f t="shared" si="41"/>
        <v>0</v>
      </c>
      <c r="U90" s="24" t="e">
        <f t="shared" si="36"/>
        <v>#DIV/0!</v>
      </c>
      <c r="V90" s="26">
        <f t="shared" si="37"/>
        <v>0</v>
      </c>
    </row>
    <row r="91" spans="1:22" ht="15" customHeight="1" x14ac:dyDescent="0.2">
      <c r="A91" s="100">
        <v>7</v>
      </c>
      <c r="B91" s="59" t="s">
        <v>73</v>
      </c>
      <c r="C91" s="33">
        <v>0</v>
      </c>
      <c r="D91" s="23">
        <v>0</v>
      </c>
      <c r="E91" s="24">
        <v>0</v>
      </c>
      <c r="F91" s="61">
        <v>0</v>
      </c>
      <c r="G91" s="22">
        <v>0</v>
      </c>
      <c r="H91" s="23">
        <v>0</v>
      </c>
      <c r="I91" s="24">
        <v>0</v>
      </c>
      <c r="J91" s="25">
        <v>0</v>
      </c>
      <c r="K91" s="22">
        <v>0</v>
      </c>
      <c r="L91" s="23">
        <v>0</v>
      </c>
      <c r="M91" s="24">
        <v>0</v>
      </c>
      <c r="N91" s="25">
        <v>0</v>
      </c>
      <c r="O91" s="72">
        <v>0</v>
      </c>
      <c r="P91" s="74">
        <v>0</v>
      </c>
      <c r="Q91" s="24">
        <v>0</v>
      </c>
      <c r="R91" s="83">
        <v>0</v>
      </c>
      <c r="S91" s="22">
        <f t="shared" ref="S91:T91" si="42">SUM(C15,G15,K15,O15,C53,G53,K53,O53,C91,G91,K91,O91)</f>
        <v>0</v>
      </c>
      <c r="T91" s="23">
        <f t="shared" si="42"/>
        <v>0</v>
      </c>
      <c r="U91" s="24" t="e">
        <f t="shared" si="36"/>
        <v>#DIV/0!</v>
      </c>
      <c r="V91" s="26">
        <f t="shared" si="37"/>
        <v>0</v>
      </c>
    </row>
    <row r="92" spans="1:22" ht="15" customHeight="1" x14ac:dyDescent="0.2">
      <c r="A92" s="100">
        <v>8</v>
      </c>
      <c r="B92" s="59" t="s">
        <v>12</v>
      </c>
      <c r="C92" s="33">
        <v>0</v>
      </c>
      <c r="D92" s="23">
        <v>0</v>
      </c>
      <c r="E92" s="24">
        <v>0</v>
      </c>
      <c r="F92" s="61"/>
      <c r="G92" s="22">
        <v>0</v>
      </c>
      <c r="H92" s="23">
        <v>0</v>
      </c>
      <c r="I92" s="24">
        <v>0</v>
      </c>
      <c r="J92" s="25">
        <v>0</v>
      </c>
      <c r="K92" s="22">
        <v>0</v>
      </c>
      <c r="L92" s="23">
        <v>0</v>
      </c>
      <c r="M92" s="24">
        <v>0</v>
      </c>
      <c r="N92" s="25">
        <v>0</v>
      </c>
      <c r="O92" s="72">
        <v>0</v>
      </c>
      <c r="P92" s="74">
        <v>0</v>
      </c>
      <c r="Q92" s="24">
        <v>0</v>
      </c>
      <c r="R92" s="83">
        <v>0</v>
      </c>
      <c r="S92" s="22">
        <f t="shared" ref="S92:T92" si="43">SUM(C16,G16,K16,O16,C54,G54,K54,O54,C92,G92,K92,O92)</f>
        <v>0</v>
      </c>
      <c r="T92" s="23">
        <f t="shared" si="43"/>
        <v>0</v>
      </c>
      <c r="U92" s="24" t="e">
        <f t="shared" si="36"/>
        <v>#DIV/0!</v>
      </c>
      <c r="V92" s="26">
        <f t="shared" si="37"/>
        <v>0</v>
      </c>
    </row>
    <row r="93" spans="1:22" ht="15" customHeight="1" x14ac:dyDescent="0.2">
      <c r="A93" s="100">
        <v>9</v>
      </c>
      <c r="B93" s="59" t="s">
        <v>13</v>
      </c>
      <c r="C93" s="33">
        <v>0</v>
      </c>
      <c r="D93" s="23">
        <v>0</v>
      </c>
      <c r="E93" s="24">
        <v>0</v>
      </c>
      <c r="F93" s="61">
        <v>0</v>
      </c>
      <c r="G93" s="22">
        <v>0</v>
      </c>
      <c r="H93" s="23">
        <v>0</v>
      </c>
      <c r="I93" s="24">
        <v>0</v>
      </c>
      <c r="J93" s="25">
        <v>0</v>
      </c>
      <c r="K93" s="22">
        <v>0</v>
      </c>
      <c r="L93" s="23">
        <v>0</v>
      </c>
      <c r="M93" s="24">
        <v>0</v>
      </c>
      <c r="N93" s="25">
        <v>0</v>
      </c>
      <c r="O93" s="72">
        <v>0</v>
      </c>
      <c r="P93" s="74">
        <v>0</v>
      </c>
      <c r="Q93" s="24">
        <v>0</v>
      </c>
      <c r="R93" s="83">
        <v>0</v>
      </c>
      <c r="S93" s="22">
        <f t="shared" ref="S93:T93" si="44">SUM(C17,G17,K17,O17,C55,G55,K55,O55,C93,G93,K93,O93)</f>
        <v>0</v>
      </c>
      <c r="T93" s="23">
        <f t="shared" si="44"/>
        <v>0</v>
      </c>
      <c r="U93" s="24" t="e">
        <f t="shared" si="36"/>
        <v>#DIV/0!</v>
      </c>
      <c r="V93" s="26">
        <f t="shared" si="37"/>
        <v>0</v>
      </c>
    </row>
    <row r="94" spans="1:22" ht="15" customHeight="1" x14ac:dyDescent="0.2">
      <c r="A94" s="100">
        <v>10</v>
      </c>
      <c r="B94" s="59" t="s">
        <v>14</v>
      </c>
      <c r="C94" s="33">
        <v>0</v>
      </c>
      <c r="D94" s="23">
        <v>0</v>
      </c>
      <c r="E94" s="24">
        <v>0</v>
      </c>
      <c r="F94" s="61">
        <v>0</v>
      </c>
      <c r="G94" s="22">
        <v>0</v>
      </c>
      <c r="H94" s="23">
        <v>0</v>
      </c>
      <c r="I94" s="24">
        <v>0</v>
      </c>
      <c r="J94" s="25">
        <v>0</v>
      </c>
      <c r="K94" s="22">
        <v>0</v>
      </c>
      <c r="L94" s="23">
        <v>0</v>
      </c>
      <c r="M94" s="24">
        <v>0</v>
      </c>
      <c r="N94" s="25">
        <v>0</v>
      </c>
      <c r="O94" s="72">
        <v>0</v>
      </c>
      <c r="P94" s="74">
        <v>0</v>
      </c>
      <c r="Q94" s="24">
        <v>0</v>
      </c>
      <c r="R94" s="83">
        <v>0</v>
      </c>
      <c r="S94" s="22">
        <f t="shared" ref="S94:T94" si="45">SUM(C18,G18,K18,O18,C56,G56,K56,O56,C94,G94,K94,O94)</f>
        <v>0</v>
      </c>
      <c r="T94" s="23">
        <f t="shared" si="45"/>
        <v>0</v>
      </c>
      <c r="U94" s="24" t="e">
        <f t="shared" si="36"/>
        <v>#DIV/0!</v>
      </c>
      <c r="V94" s="26">
        <f t="shared" si="37"/>
        <v>0</v>
      </c>
    </row>
    <row r="95" spans="1:22" ht="15" customHeight="1" x14ac:dyDescent="0.2">
      <c r="A95" s="100">
        <v>11</v>
      </c>
      <c r="B95" s="59" t="s">
        <v>15</v>
      </c>
      <c r="C95" s="33">
        <v>0</v>
      </c>
      <c r="D95" s="23">
        <v>0</v>
      </c>
      <c r="E95" s="24">
        <v>0</v>
      </c>
      <c r="F95" s="61">
        <v>0</v>
      </c>
      <c r="G95" s="22">
        <v>0</v>
      </c>
      <c r="H95" s="23">
        <v>0</v>
      </c>
      <c r="I95" s="24">
        <v>0</v>
      </c>
      <c r="J95" s="25">
        <v>0</v>
      </c>
      <c r="K95" s="22">
        <v>0</v>
      </c>
      <c r="L95" s="23">
        <v>0</v>
      </c>
      <c r="M95" s="24">
        <v>0</v>
      </c>
      <c r="N95" s="25">
        <v>0</v>
      </c>
      <c r="O95" s="72">
        <v>0</v>
      </c>
      <c r="P95" s="74">
        <v>0</v>
      </c>
      <c r="Q95" s="24">
        <v>0</v>
      </c>
      <c r="R95" s="83">
        <v>0</v>
      </c>
      <c r="S95" s="22">
        <f t="shared" ref="S95:T95" si="46">SUM(C19,G19,K19,O19,C57,G57,K57,O57,C95,G95,K95,O95)</f>
        <v>0</v>
      </c>
      <c r="T95" s="23">
        <f t="shared" si="46"/>
        <v>0</v>
      </c>
      <c r="U95" s="24" t="e">
        <f t="shared" si="36"/>
        <v>#DIV/0!</v>
      </c>
      <c r="V95" s="26">
        <f t="shared" si="37"/>
        <v>0</v>
      </c>
    </row>
    <row r="96" spans="1:22" ht="15" customHeight="1" x14ac:dyDescent="0.2">
      <c r="A96" s="100">
        <v>12</v>
      </c>
      <c r="B96" s="59" t="s">
        <v>16</v>
      </c>
      <c r="C96" s="33">
        <v>0</v>
      </c>
      <c r="D96" s="23">
        <v>0</v>
      </c>
      <c r="E96" s="24">
        <v>0</v>
      </c>
      <c r="F96" s="61">
        <v>0</v>
      </c>
      <c r="G96" s="22">
        <v>0</v>
      </c>
      <c r="H96" s="23">
        <v>0</v>
      </c>
      <c r="I96" s="24">
        <v>0</v>
      </c>
      <c r="J96" s="25">
        <v>0</v>
      </c>
      <c r="K96" s="22">
        <v>0</v>
      </c>
      <c r="L96" s="23">
        <v>0</v>
      </c>
      <c r="M96" s="24">
        <v>0</v>
      </c>
      <c r="N96" s="25">
        <v>0</v>
      </c>
      <c r="O96" s="72">
        <v>0</v>
      </c>
      <c r="P96" s="74">
        <v>0</v>
      </c>
      <c r="Q96" s="24">
        <v>0</v>
      </c>
      <c r="R96" s="83">
        <v>0</v>
      </c>
      <c r="S96" s="22">
        <f t="shared" ref="S96:T96" si="47">SUM(C20,G20,K20,O20,C58,G58,K58,O58,C96,G96,K96,O96)</f>
        <v>0</v>
      </c>
      <c r="T96" s="23">
        <f t="shared" si="47"/>
        <v>0</v>
      </c>
      <c r="U96" s="24" t="e">
        <f t="shared" si="36"/>
        <v>#DIV/0!</v>
      </c>
      <c r="V96" s="26">
        <f t="shared" si="37"/>
        <v>0</v>
      </c>
    </row>
    <row r="97" spans="1:22" ht="15" customHeight="1" x14ac:dyDescent="0.2">
      <c r="A97" s="100">
        <v>13</v>
      </c>
      <c r="B97" s="59" t="s">
        <v>17</v>
      </c>
      <c r="C97" s="33">
        <v>0</v>
      </c>
      <c r="D97" s="23">
        <v>0</v>
      </c>
      <c r="E97" s="24">
        <v>0</v>
      </c>
      <c r="F97" s="61">
        <v>0</v>
      </c>
      <c r="G97" s="22">
        <v>0</v>
      </c>
      <c r="H97" s="23">
        <v>0</v>
      </c>
      <c r="I97" s="24">
        <v>0</v>
      </c>
      <c r="J97" s="25">
        <v>0</v>
      </c>
      <c r="K97" s="22">
        <v>0</v>
      </c>
      <c r="L97" s="23">
        <v>0</v>
      </c>
      <c r="M97" s="24">
        <v>0</v>
      </c>
      <c r="N97" s="25">
        <v>0</v>
      </c>
      <c r="O97" s="72">
        <v>0</v>
      </c>
      <c r="P97" s="74">
        <v>0</v>
      </c>
      <c r="Q97" s="24">
        <v>0</v>
      </c>
      <c r="R97" s="83">
        <v>0</v>
      </c>
      <c r="S97" s="22">
        <f t="shared" ref="S97:T97" si="48">SUM(C21,G21,K21,O21,C59,G59,K59,O59,C97,G97,K97,O97)</f>
        <v>0</v>
      </c>
      <c r="T97" s="23">
        <f t="shared" si="48"/>
        <v>0</v>
      </c>
      <c r="U97" s="24" t="e">
        <f t="shared" si="36"/>
        <v>#DIV/0!</v>
      </c>
      <c r="V97" s="26">
        <f t="shared" si="37"/>
        <v>0</v>
      </c>
    </row>
    <row r="98" spans="1:22" ht="15" customHeight="1" x14ac:dyDescent="0.2">
      <c r="A98" s="100">
        <v>14</v>
      </c>
      <c r="B98" s="59" t="s">
        <v>18</v>
      </c>
      <c r="C98" s="33">
        <v>0</v>
      </c>
      <c r="D98" s="23">
        <v>0</v>
      </c>
      <c r="E98" s="24">
        <v>0</v>
      </c>
      <c r="F98" s="61">
        <v>0</v>
      </c>
      <c r="G98" s="22">
        <v>0</v>
      </c>
      <c r="H98" s="23">
        <v>0</v>
      </c>
      <c r="I98" s="24">
        <v>0</v>
      </c>
      <c r="J98" s="25">
        <v>0</v>
      </c>
      <c r="K98" s="22">
        <v>0</v>
      </c>
      <c r="L98" s="23">
        <v>0</v>
      </c>
      <c r="M98" s="24">
        <v>0</v>
      </c>
      <c r="N98" s="25">
        <v>0</v>
      </c>
      <c r="O98" s="72">
        <v>0</v>
      </c>
      <c r="P98" s="74">
        <v>0</v>
      </c>
      <c r="Q98" s="24">
        <v>0</v>
      </c>
      <c r="R98" s="83">
        <v>0</v>
      </c>
      <c r="S98" s="22">
        <f t="shared" ref="S98:T98" si="49">SUM(C22,G22,K22,O22,C60,G60,K60,O60,C98,G98,K98,O98)</f>
        <v>0</v>
      </c>
      <c r="T98" s="23">
        <f t="shared" si="49"/>
        <v>0</v>
      </c>
      <c r="U98" s="24" t="e">
        <f t="shared" si="36"/>
        <v>#DIV/0!</v>
      </c>
      <c r="V98" s="26">
        <f t="shared" si="37"/>
        <v>0</v>
      </c>
    </row>
    <row r="99" spans="1:22" ht="15" customHeight="1" x14ac:dyDescent="0.2">
      <c r="A99" s="100">
        <v>15</v>
      </c>
      <c r="B99" s="59" t="s">
        <v>28</v>
      </c>
      <c r="C99" s="33">
        <v>0</v>
      </c>
      <c r="D99" s="23">
        <v>0</v>
      </c>
      <c r="E99" s="24">
        <v>0</v>
      </c>
      <c r="F99" s="61">
        <v>0</v>
      </c>
      <c r="G99" s="22">
        <v>0</v>
      </c>
      <c r="H99" s="23">
        <v>0</v>
      </c>
      <c r="I99" s="24">
        <v>0</v>
      </c>
      <c r="J99" s="25">
        <v>0</v>
      </c>
      <c r="K99" s="22">
        <v>0</v>
      </c>
      <c r="L99" s="23">
        <v>0</v>
      </c>
      <c r="M99" s="24">
        <v>0</v>
      </c>
      <c r="N99" s="25">
        <v>0</v>
      </c>
      <c r="O99" s="72">
        <v>0</v>
      </c>
      <c r="P99" s="74">
        <v>0</v>
      </c>
      <c r="Q99" s="24">
        <v>0</v>
      </c>
      <c r="R99" s="83">
        <v>0</v>
      </c>
      <c r="S99" s="22">
        <f t="shared" ref="S99:T99" si="50">SUM(C23,G23,K23,O23,C61,G61,K61,O61,C99,G99,K99,O99)</f>
        <v>0</v>
      </c>
      <c r="T99" s="23">
        <f t="shared" si="50"/>
        <v>0</v>
      </c>
      <c r="U99" s="24" t="e">
        <f t="shared" si="36"/>
        <v>#DIV/0!</v>
      </c>
      <c r="V99" s="26">
        <f t="shared" si="37"/>
        <v>0</v>
      </c>
    </row>
    <row r="100" spans="1:22" ht="15" customHeight="1" x14ac:dyDescent="0.2">
      <c r="A100" s="100">
        <v>16</v>
      </c>
      <c r="B100" s="59" t="s">
        <v>19</v>
      </c>
      <c r="C100" s="33">
        <v>0</v>
      </c>
      <c r="D100" s="23">
        <v>0</v>
      </c>
      <c r="E100" s="24">
        <v>0</v>
      </c>
      <c r="F100" s="61">
        <v>0</v>
      </c>
      <c r="G100" s="22">
        <v>0</v>
      </c>
      <c r="H100" s="23">
        <v>0</v>
      </c>
      <c r="I100" s="24">
        <v>0</v>
      </c>
      <c r="J100" s="25">
        <v>0</v>
      </c>
      <c r="K100" s="22">
        <v>0</v>
      </c>
      <c r="L100" s="23">
        <v>0</v>
      </c>
      <c r="M100" s="24">
        <v>0</v>
      </c>
      <c r="N100" s="25">
        <v>0</v>
      </c>
      <c r="O100" s="72">
        <v>0</v>
      </c>
      <c r="P100" s="74">
        <v>0</v>
      </c>
      <c r="Q100" s="24">
        <v>0</v>
      </c>
      <c r="R100" s="83">
        <v>0</v>
      </c>
      <c r="S100" s="22">
        <f t="shared" ref="S100:T100" si="51">SUM(C24,G24,K24,O24,C62,G62,K62,O62,C100,G100,K100,O100)</f>
        <v>0</v>
      </c>
      <c r="T100" s="23">
        <f t="shared" si="51"/>
        <v>0</v>
      </c>
      <c r="U100" s="24" t="e">
        <f t="shared" si="36"/>
        <v>#DIV/0!</v>
      </c>
      <c r="V100" s="26">
        <f t="shared" si="37"/>
        <v>0</v>
      </c>
    </row>
    <row r="101" spans="1:22" ht="15" customHeight="1" x14ac:dyDescent="0.2">
      <c r="A101" s="100">
        <v>17</v>
      </c>
      <c r="B101" s="59" t="s">
        <v>20</v>
      </c>
      <c r="C101" s="33">
        <v>0</v>
      </c>
      <c r="D101" s="23">
        <v>0</v>
      </c>
      <c r="E101" s="24">
        <v>0</v>
      </c>
      <c r="F101" s="61">
        <v>0</v>
      </c>
      <c r="G101" s="22">
        <v>0</v>
      </c>
      <c r="H101" s="23">
        <v>0</v>
      </c>
      <c r="I101" s="24">
        <v>0</v>
      </c>
      <c r="J101" s="25">
        <v>0</v>
      </c>
      <c r="K101" s="22">
        <v>0</v>
      </c>
      <c r="L101" s="23">
        <v>0</v>
      </c>
      <c r="M101" s="24">
        <v>0</v>
      </c>
      <c r="N101" s="25">
        <v>0</v>
      </c>
      <c r="O101" s="72">
        <v>0</v>
      </c>
      <c r="P101" s="74">
        <v>0</v>
      </c>
      <c r="Q101" s="24">
        <v>0</v>
      </c>
      <c r="R101" s="83">
        <v>0</v>
      </c>
      <c r="S101" s="22">
        <f t="shared" ref="S101:T101" si="52">SUM(C25,G25,K25,O25,C63,G63,K63,O63,C101,G101,K101,O101)</f>
        <v>0</v>
      </c>
      <c r="T101" s="23">
        <f t="shared" si="52"/>
        <v>0</v>
      </c>
      <c r="U101" s="24" t="e">
        <f t="shared" si="36"/>
        <v>#DIV/0!</v>
      </c>
      <c r="V101" s="26">
        <f t="shared" si="37"/>
        <v>0</v>
      </c>
    </row>
    <row r="102" spans="1:22" ht="15" customHeight="1" x14ac:dyDescent="0.2">
      <c r="A102" s="100">
        <v>18</v>
      </c>
      <c r="B102" s="59" t="s">
        <v>21</v>
      </c>
      <c r="C102" s="33">
        <v>0</v>
      </c>
      <c r="D102" s="23">
        <v>0</v>
      </c>
      <c r="E102" s="24">
        <v>0</v>
      </c>
      <c r="F102" s="61">
        <v>0</v>
      </c>
      <c r="G102" s="22">
        <v>0</v>
      </c>
      <c r="H102" s="23">
        <v>0</v>
      </c>
      <c r="I102" s="24">
        <v>0</v>
      </c>
      <c r="J102" s="25">
        <v>0</v>
      </c>
      <c r="K102" s="22">
        <v>0</v>
      </c>
      <c r="L102" s="23">
        <v>0</v>
      </c>
      <c r="M102" s="24">
        <v>0</v>
      </c>
      <c r="N102" s="25">
        <v>0</v>
      </c>
      <c r="O102" s="72">
        <v>0</v>
      </c>
      <c r="P102" s="74">
        <v>0</v>
      </c>
      <c r="Q102" s="24">
        <v>0</v>
      </c>
      <c r="R102" s="83">
        <v>0</v>
      </c>
      <c r="S102" s="22">
        <f t="shared" ref="S102:T102" si="53">SUM(C26,G26,K26,O26,C64,G64,K64,O64,C102,G102,K102,O102)</f>
        <v>0</v>
      </c>
      <c r="T102" s="23">
        <f t="shared" si="53"/>
        <v>0</v>
      </c>
      <c r="U102" s="24" t="e">
        <f t="shared" si="36"/>
        <v>#DIV/0!</v>
      </c>
      <c r="V102" s="26">
        <f t="shared" si="37"/>
        <v>0</v>
      </c>
    </row>
    <row r="103" spans="1:22" ht="15" customHeight="1" x14ac:dyDescent="0.2">
      <c r="A103" s="100">
        <v>19</v>
      </c>
      <c r="B103" s="59" t="s">
        <v>59</v>
      </c>
      <c r="C103" s="33">
        <v>0</v>
      </c>
      <c r="D103" s="23">
        <v>0</v>
      </c>
      <c r="E103" s="24">
        <v>0</v>
      </c>
      <c r="F103" s="61">
        <v>0</v>
      </c>
      <c r="G103" s="22">
        <v>0</v>
      </c>
      <c r="H103" s="23">
        <v>0</v>
      </c>
      <c r="I103" s="24">
        <v>0</v>
      </c>
      <c r="J103" s="25">
        <v>0</v>
      </c>
      <c r="K103" s="22">
        <v>0</v>
      </c>
      <c r="L103" s="23">
        <v>0</v>
      </c>
      <c r="M103" s="24">
        <v>0</v>
      </c>
      <c r="N103" s="25">
        <v>0</v>
      </c>
      <c r="O103" s="72">
        <v>0</v>
      </c>
      <c r="P103" s="74">
        <v>0</v>
      </c>
      <c r="Q103" s="24">
        <v>0</v>
      </c>
      <c r="R103" s="83">
        <v>0</v>
      </c>
      <c r="S103" s="22">
        <f t="shared" ref="S103:T103" si="54">SUM(C27,G27,K27,O27,C65,G65,K65,O65,C103,G103,K103,O103)</f>
        <v>0</v>
      </c>
      <c r="T103" s="23">
        <f t="shared" si="54"/>
        <v>0</v>
      </c>
      <c r="U103" s="24" t="e">
        <f t="shared" si="36"/>
        <v>#DIV/0!</v>
      </c>
      <c r="V103" s="26">
        <f t="shared" si="37"/>
        <v>0</v>
      </c>
    </row>
    <row r="104" spans="1:22" ht="15" customHeight="1" x14ac:dyDescent="0.2">
      <c r="A104" s="100">
        <v>20</v>
      </c>
      <c r="B104" s="59" t="s">
        <v>22</v>
      </c>
      <c r="C104" s="33">
        <v>0</v>
      </c>
      <c r="D104" s="23">
        <v>0</v>
      </c>
      <c r="E104" s="24">
        <v>0</v>
      </c>
      <c r="F104" s="61">
        <v>0</v>
      </c>
      <c r="G104" s="22">
        <v>0</v>
      </c>
      <c r="H104" s="23">
        <v>0</v>
      </c>
      <c r="I104" s="24">
        <v>0</v>
      </c>
      <c r="J104" s="25">
        <v>0</v>
      </c>
      <c r="K104" s="22">
        <v>0</v>
      </c>
      <c r="L104" s="23">
        <v>0</v>
      </c>
      <c r="M104" s="24">
        <v>0</v>
      </c>
      <c r="N104" s="25">
        <v>0</v>
      </c>
      <c r="O104" s="72">
        <v>0</v>
      </c>
      <c r="P104" s="74">
        <v>0</v>
      </c>
      <c r="Q104" s="24">
        <v>0</v>
      </c>
      <c r="R104" s="83">
        <v>0</v>
      </c>
      <c r="S104" s="22">
        <f t="shared" ref="S104:T104" si="55">SUM(C28,G28,K28,O28,C66,G66,K66,O66,C104,G104,K104,O104)</f>
        <v>0</v>
      </c>
      <c r="T104" s="23">
        <f t="shared" si="55"/>
        <v>0</v>
      </c>
      <c r="U104" s="24" t="e">
        <f t="shared" si="36"/>
        <v>#DIV/0!</v>
      </c>
      <c r="V104" s="26">
        <f t="shared" si="37"/>
        <v>0</v>
      </c>
    </row>
    <row r="105" spans="1:22" ht="15" customHeight="1" x14ac:dyDescent="0.2">
      <c r="A105" s="100">
        <v>21</v>
      </c>
      <c r="B105" s="59" t="s">
        <v>23</v>
      </c>
      <c r="C105" s="33">
        <v>0</v>
      </c>
      <c r="D105" s="23">
        <v>0</v>
      </c>
      <c r="E105" s="24">
        <v>0</v>
      </c>
      <c r="F105" s="61">
        <v>0</v>
      </c>
      <c r="G105" s="22">
        <v>0</v>
      </c>
      <c r="H105" s="23">
        <v>0</v>
      </c>
      <c r="I105" s="24">
        <v>0</v>
      </c>
      <c r="J105" s="25">
        <v>0</v>
      </c>
      <c r="K105" s="22">
        <v>0</v>
      </c>
      <c r="L105" s="23">
        <v>0</v>
      </c>
      <c r="M105" s="24">
        <v>0</v>
      </c>
      <c r="N105" s="25">
        <v>0</v>
      </c>
      <c r="O105" s="72">
        <v>0</v>
      </c>
      <c r="P105" s="74">
        <v>0</v>
      </c>
      <c r="Q105" s="24">
        <v>0</v>
      </c>
      <c r="R105" s="83">
        <v>0</v>
      </c>
      <c r="S105" s="22">
        <f t="shared" ref="S105:T105" si="56">SUM(C29,G29,K29,O29,C67,G67,K67,O67,C105,G105,K105,O105)</f>
        <v>0</v>
      </c>
      <c r="T105" s="23">
        <f t="shared" si="56"/>
        <v>0</v>
      </c>
      <c r="U105" s="24" t="e">
        <f t="shared" si="36"/>
        <v>#DIV/0!</v>
      </c>
      <c r="V105" s="26">
        <f t="shared" si="37"/>
        <v>0</v>
      </c>
    </row>
    <row r="106" spans="1:22" ht="15" customHeight="1" x14ac:dyDescent="0.2">
      <c r="A106" s="100">
        <v>22</v>
      </c>
      <c r="B106" s="60" t="s">
        <v>32</v>
      </c>
      <c r="C106" s="33">
        <v>0</v>
      </c>
      <c r="D106" s="23">
        <v>0</v>
      </c>
      <c r="E106" s="24">
        <v>0</v>
      </c>
      <c r="F106" s="61">
        <v>0</v>
      </c>
      <c r="G106" s="22">
        <v>0</v>
      </c>
      <c r="H106" s="23">
        <v>0</v>
      </c>
      <c r="I106" s="24">
        <v>0</v>
      </c>
      <c r="J106" s="25">
        <v>0</v>
      </c>
      <c r="K106" s="22">
        <v>0</v>
      </c>
      <c r="L106" s="23">
        <v>0</v>
      </c>
      <c r="M106" s="24">
        <v>0</v>
      </c>
      <c r="N106" s="25">
        <v>0</v>
      </c>
      <c r="O106" s="72">
        <v>0</v>
      </c>
      <c r="P106" s="74">
        <v>0</v>
      </c>
      <c r="Q106" s="24">
        <v>0</v>
      </c>
      <c r="R106" s="83">
        <v>0</v>
      </c>
      <c r="S106" s="22">
        <f t="shared" ref="S106:T106" si="57">SUM(C30,G30,K30,O30,C68,G68,K68,O68,C106,G106,K106,O106)</f>
        <v>0</v>
      </c>
      <c r="T106" s="23">
        <f t="shared" si="57"/>
        <v>0</v>
      </c>
      <c r="U106" s="24" t="e">
        <f t="shared" si="36"/>
        <v>#DIV/0!</v>
      </c>
      <c r="V106" s="26">
        <f t="shared" si="37"/>
        <v>0</v>
      </c>
    </row>
    <row r="107" spans="1:22" ht="15" customHeight="1" x14ac:dyDescent="0.2">
      <c r="A107" s="100">
        <v>23</v>
      </c>
      <c r="B107" s="60" t="s">
        <v>24</v>
      </c>
      <c r="C107" s="33">
        <v>0</v>
      </c>
      <c r="D107" s="23">
        <v>0</v>
      </c>
      <c r="E107" s="24">
        <v>0</v>
      </c>
      <c r="F107" s="61">
        <v>0</v>
      </c>
      <c r="G107" s="22">
        <v>0</v>
      </c>
      <c r="H107" s="23">
        <v>0</v>
      </c>
      <c r="I107" s="24">
        <v>0</v>
      </c>
      <c r="J107" s="25">
        <v>0</v>
      </c>
      <c r="K107" s="22">
        <v>0</v>
      </c>
      <c r="L107" s="23">
        <v>0</v>
      </c>
      <c r="M107" s="24">
        <v>0</v>
      </c>
      <c r="N107" s="25">
        <v>0</v>
      </c>
      <c r="O107" s="72">
        <v>0</v>
      </c>
      <c r="P107" s="74">
        <v>0</v>
      </c>
      <c r="Q107" s="24">
        <v>0</v>
      </c>
      <c r="R107" s="83">
        <v>0</v>
      </c>
      <c r="S107" s="22">
        <f t="shared" ref="S107:T107" si="58">SUM(C31,G31,K31,O31,C69,G69,K69,O69,C107,G107,K107,O107)</f>
        <v>0</v>
      </c>
      <c r="T107" s="23">
        <f t="shared" si="58"/>
        <v>0</v>
      </c>
      <c r="U107" s="24" t="e">
        <f t="shared" si="36"/>
        <v>#DIV/0!</v>
      </c>
      <c r="V107" s="26">
        <f t="shared" si="37"/>
        <v>0</v>
      </c>
    </row>
    <row r="108" spans="1:22" ht="15" customHeight="1" x14ac:dyDescent="0.2">
      <c r="A108" s="100">
        <v>24</v>
      </c>
      <c r="B108" s="60" t="s">
        <v>25</v>
      </c>
      <c r="C108" s="33">
        <v>0</v>
      </c>
      <c r="D108" s="23">
        <v>0</v>
      </c>
      <c r="E108" s="24">
        <v>0</v>
      </c>
      <c r="F108" s="61">
        <v>0</v>
      </c>
      <c r="G108" s="22">
        <v>0</v>
      </c>
      <c r="H108" s="23">
        <v>0</v>
      </c>
      <c r="I108" s="24">
        <v>0</v>
      </c>
      <c r="J108" s="25">
        <v>0</v>
      </c>
      <c r="K108" s="22">
        <v>0</v>
      </c>
      <c r="L108" s="23">
        <v>0</v>
      </c>
      <c r="M108" s="24">
        <v>0</v>
      </c>
      <c r="N108" s="25">
        <v>0</v>
      </c>
      <c r="O108" s="72">
        <v>0</v>
      </c>
      <c r="P108" s="74">
        <v>0</v>
      </c>
      <c r="Q108" s="24">
        <v>0</v>
      </c>
      <c r="R108" s="83">
        <v>0</v>
      </c>
      <c r="S108" s="22">
        <f t="shared" ref="S108:T108" si="59">SUM(C32,G32,K32,O32,C70,G70,K70,O70,C108,G108,K108,O108)</f>
        <v>0</v>
      </c>
      <c r="T108" s="23">
        <f t="shared" si="59"/>
        <v>0</v>
      </c>
      <c r="U108" s="24" t="e">
        <f t="shared" si="36"/>
        <v>#DIV/0!</v>
      </c>
      <c r="V108" s="26">
        <f t="shared" si="37"/>
        <v>0</v>
      </c>
    </row>
    <row r="109" spans="1:22" ht="15" customHeight="1" x14ac:dyDescent="0.2">
      <c r="A109" s="100">
        <v>25</v>
      </c>
      <c r="B109" s="60" t="s">
        <v>26</v>
      </c>
      <c r="C109" s="33">
        <v>0</v>
      </c>
      <c r="D109" s="23">
        <v>0</v>
      </c>
      <c r="E109" s="24">
        <v>0</v>
      </c>
      <c r="F109" s="61">
        <v>0</v>
      </c>
      <c r="G109" s="22">
        <v>0</v>
      </c>
      <c r="H109" s="23">
        <v>0</v>
      </c>
      <c r="I109" s="24">
        <v>0</v>
      </c>
      <c r="J109" s="25">
        <v>0</v>
      </c>
      <c r="K109" s="22">
        <v>0</v>
      </c>
      <c r="L109" s="23">
        <v>0</v>
      </c>
      <c r="M109" s="24">
        <v>0</v>
      </c>
      <c r="N109" s="25">
        <v>0</v>
      </c>
      <c r="O109" s="72">
        <v>0</v>
      </c>
      <c r="P109" s="74">
        <v>0</v>
      </c>
      <c r="Q109" s="24">
        <v>0</v>
      </c>
      <c r="R109" s="83">
        <v>0</v>
      </c>
      <c r="S109" s="22">
        <f t="shared" ref="S109:T109" si="60">SUM(C33,G33,K33,O33,C71,G71,K71,O71,C109,G109,K109,O109)</f>
        <v>0</v>
      </c>
      <c r="T109" s="23">
        <f t="shared" si="60"/>
        <v>0</v>
      </c>
      <c r="U109" s="24" t="e">
        <f t="shared" si="36"/>
        <v>#DIV/0!</v>
      </c>
      <c r="V109" s="26">
        <f t="shared" si="37"/>
        <v>0</v>
      </c>
    </row>
    <row r="110" spans="1:22" ht="15" customHeight="1" x14ac:dyDescent="0.2">
      <c r="A110" s="100">
        <v>26</v>
      </c>
      <c r="B110" s="60" t="s">
        <v>27</v>
      </c>
      <c r="C110" s="33">
        <v>0</v>
      </c>
      <c r="D110" s="34">
        <v>0</v>
      </c>
      <c r="E110" s="32">
        <v>0</v>
      </c>
      <c r="F110" s="155">
        <v>0</v>
      </c>
      <c r="G110" s="33">
        <v>0</v>
      </c>
      <c r="H110" s="34">
        <v>0</v>
      </c>
      <c r="I110" s="32">
        <v>0</v>
      </c>
      <c r="J110" s="87">
        <v>0</v>
      </c>
      <c r="K110" s="33">
        <v>0</v>
      </c>
      <c r="L110" s="34">
        <v>0</v>
      </c>
      <c r="M110" s="32">
        <v>0</v>
      </c>
      <c r="N110" s="87">
        <v>0</v>
      </c>
      <c r="O110" s="77">
        <v>0</v>
      </c>
      <c r="P110" s="79">
        <v>0</v>
      </c>
      <c r="Q110" s="32">
        <v>0</v>
      </c>
      <c r="R110" s="192">
        <v>0</v>
      </c>
      <c r="S110" s="22">
        <f t="shared" ref="S110:T110" si="61">SUM(C34,G34,K34,O34,C72,G72,K72,O72,C110,G110,K110,O110)</f>
        <v>0</v>
      </c>
      <c r="T110" s="23">
        <f t="shared" si="61"/>
        <v>0</v>
      </c>
      <c r="U110" s="24" t="e">
        <f t="shared" si="36"/>
        <v>#DIV/0!</v>
      </c>
      <c r="V110" s="26">
        <f t="shared" si="37"/>
        <v>0</v>
      </c>
    </row>
    <row r="111" spans="1:22" ht="15" customHeight="1" thickBot="1" x14ac:dyDescent="0.25">
      <c r="A111" s="101">
        <v>27</v>
      </c>
      <c r="B111" s="102" t="s">
        <v>88</v>
      </c>
      <c r="C111" s="70">
        <v>0</v>
      </c>
      <c r="D111" s="71">
        <v>0</v>
      </c>
      <c r="E111" s="103">
        <v>0</v>
      </c>
      <c r="F111" s="142">
        <v>0</v>
      </c>
      <c r="G111" s="70">
        <v>0</v>
      </c>
      <c r="H111" s="71">
        <v>0</v>
      </c>
      <c r="I111" s="103">
        <v>0</v>
      </c>
      <c r="J111" s="66">
        <v>0</v>
      </c>
      <c r="K111" s="70">
        <v>0</v>
      </c>
      <c r="L111" s="71">
        <v>0</v>
      </c>
      <c r="M111" s="103">
        <v>0</v>
      </c>
      <c r="N111" s="66">
        <v>0</v>
      </c>
      <c r="O111" s="70">
        <v>0</v>
      </c>
      <c r="P111" s="71">
        <v>0</v>
      </c>
      <c r="Q111" s="103">
        <v>0</v>
      </c>
      <c r="R111" s="66">
        <v>0</v>
      </c>
      <c r="S111" s="70">
        <f t="shared" ref="S111:T111" si="62">SUM(C35,G35,K35,O35,C73,G73,K73,O73,C111,G111,K111,O111)</f>
        <v>0</v>
      </c>
      <c r="T111" s="71">
        <f t="shared" si="62"/>
        <v>0</v>
      </c>
      <c r="U111" s="103" t="e">
        <f t="shared" si="36"/>
        <v>#DIV/0!</v>
      </c>
      <c r="V111" s="104">
        <f t="shared" si="37"/>
        <v>0</v>
      </c>
    </row>
    <row r="112" spans="1:22" s="6" customFormat="1" ht="15" customHeight="1" thickBot="1" x14ac:dyDescent="0.25">
      <c r="A112" s="352" t="s">
        <v>5</v>
      </c>
      <c r="B112" s="353"/>
      <c r="C112" s="138">
        <f>SUM(C85:C111)</f>
        <v>0</v>
      </c>
      <c r="D112" s="139">
        <f>SUM(D85:D111)</f>
        <v>0</v>
      </c>
      <c r="E112" s="135">
        <v>0</v>
      </c>
      <c r="F112" s="140">
        <f>SUM(F85:F111)</f>
        <v>0</v>
      </c>
      <c r="G112" s="138">
        <f>SUM(G85:G111)</f>
        <v>0</v>
      </c>
      <c r="H112" s="134">
        <f>SUM(H85:H111)</f>
        <v>0</v>
      </c>
      <c r="I112" s="135">
        <v>0</v>
      </c>
      <c r="J112" s="136">
        <f>SUM(J85:J111)</f>
        <v>0</v>
      </c>
      <c r="K112" s="133">
        <f>SUM(K85:K111)</f>
        <v>0</v>
      </c>
      <c r="L112" s="134">
        <f>SUM(L85:L111)</f>
        <v>0</v>
      </c>
      <c r="M112" s="135">
        <v>0</v>
      </c>
      <c r="N112" s="136">
        <f>SUM(N85:N111)</f>
        <v>0</v>
      </c>
      <c r="O112" s="133">
        <f>SUM(O85:O111)</f>
        <v>0</v>
      </c>
      <c r="P112" s="134">
        <f>SUM(P85:P111)</f>
        <v>0</v>
      </c>
      <c r="Q112" s="135">
        <v>0</v>
      </c>
      <c r="R112" s="137">
        <f>SUM(R85:R111)</f>
        <v>0</v>
      </c>
      <c r="S112" s="133">
        <f>SUM(S85:S111)</f>
        <v>0</v>
      </c>
      <c r="T112" s="139">
        <f>SUM(T85:T111)</f>
        <v>0</v>
      </c>
      <c r="U112" s="135" t="e">
        <f>(V112/T112)*10</f>
        <v>#DIV/0!</v>
      </c>
      <c r="V112" s="119">
        <f>SUM(V85:V111)</f>
        <v>0</v>
      </c>
    </row>
    <row r="113" ht="15" customHeight="1" thickTop="1" x14ac:dyDescent="0.2"/>
  </sheetData>
  <mergeCells count="32">
    <mergeCell ref="A112:B112"/>
    <mergeCell ref="A1:V1"/>
    <mergeCell ref="A40:V40"/>
    <mergeCell ref="A78:V78"/>
    <mergeCell ref="A81:A84"/>
    <mergeCell ref="K82:N82"/>
    <mergeCell ref="G82:J82"/>
    <mergeCell ref="C82:F82"/>
    <mergeCell ref="O82:R82"/>
    <mergeCell ref="C6:F6"/>
    <mergeCell ref="G6:J6"/>
    <mergeCell ref="C43:V43"/>
    <mergeCell ref="C81:V81"/>
    <mergeCell ref="B81:B84"/>
    <mergeCell ref="S82:V82"/>
    <mergeCell ref="A36:B36"/>
    <mergeCell ref="A74:B74"/>
    <mergeCell ref="C5:V5"/>
    <mergeCell ref="A2:V2"/>
    <mergeCell ref="A3:V3"/>
    <mergeCell ref="C44:F44"/>
    <mergeCell ref="G44:J44"/>
    <mergeCell ref="K44:N44"/>
    <mergeCell ref="A5:A8"/>
    <mergeCell ref="B5:B8"/>
    <mergeCell ref="A43:A46"/>
    <mergeCell ref="B43:B46"/>
    <mergeCell ref="S44:V44"/>
    <mergeCell ref="S6:V6"/>
    <mergeCell ref="O6:R6"/>
    <mergeCell ref="O44:R44"/>
    <mergeCell ref="K6:N6"/>
  </mergeCells>
  <phoneticPr fontId="0" type="noConversion"/>
  <pageMargins left="1.1023622047244095" right="0.74803149606299213" top="0.39370078740157483" bottom="0.19685039370078741" header="0.51181102362204722" footer="0.51181102362204722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R113"/>
  <sheetViews>
    <sheetView tabSelected="1" view="pageBreakPreview" zoomScale="80" zoomScaleNormal="100" zoomScaleSheetLayoutView="80" workbookViewId="0">
      <selection activeCell="H7" sqref="H7"/>
    </sheetView>
  </sheetViews>
  <sheetFormatPr defaultColWidth="9.140625" defaultRowHeight="12" customHeight="1" x14ac:dyDescent="0.2"/>
  <cols>
    <col min="1" max="1" width="4.7109375" style="10" customWidth="1"/>
    <col min="2" max="2" width="18.7109375" style="10" customWidth="1"/>
    <col min="3" max="14" width="10.28515625" style="10" customWidth="1"/>
    <col min="15" max="18" width="8.7109375" style="10" customWidth="1"/>
    <col min="19" max="16384" width="9.140625" style="10"/>
  </cols>
  <sheetData>
    <row r="1" spans="1:18" ht="18" customHeight="1" x14ac:dyDescent="0.2">
      <c r="A1" s="368" t="s">
        <v>61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8" ht="18" customHeight="1" x14ac:dyDescent="0.2">
      <c r="A2" s="369" t="s">
        <v>71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46"/>
      <c r="P2" s="46"/>
      <c r="Q2" s="46"/>
      <c r="R2" s="46"/>
    </row>
    <row r="3" spans="1:18" ht="18" customHeight="1" x14ac:dyDescent="0.2">
      <c r="A3" s="369" t="s">
        <v>106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46"/>
      <c r="P3" s="46"/>
      <c r="Q3" s="46"/>
      <c r="R3" s="46"/>
    </row>
    <row r="4" spans="1:18" ht="18" customHeight="1" thickBo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s="41" customFormat="1" ht="15" customHeight="1" thickTop="1" x14ac:dyDescent="0.2">
      <c r="A5" s="379" t="s">
        <v>76</v>
      </c>
      <c r="B5" s="376" t="s">
        <v>77</v>
      </c>
      <c r="C5" s="400" t="s">
        <v>6</v>
      </c>
      <c r="D5" s="401"/>
      <c r="E5" s="401"/>
      <c r="F5" s="402"/>
      <c r="G5" s="398" t="s">
        <v>87</v>
      </c>
      <c r="H5" s="357"/>
      <c r="I5" s="357"/>
      <c r="J5" s="399"/>
      <c r="K5" s="388" t="s">
        <v>7</v>
      </c>
      <c r="L5" s="389"/>
      <c r="M5" s="389"/>
      <c r="N5" s="390"/>
      <c r="O5" s="47"/>
      <c r="P5" s="48"/>
      <c r="Q5" s="48"/>
      <c r="R5" s="48"/>
    </row>
    <row r="6" spans="1:18" s="41" customFormat="1" ht="15" customHeight="1" x14ac:dyDescent="0.2">
      <c r="A6" s="380"/>
      <c r="B6" s="377"/>
      <c r="C6" s="385" t="s">
        <v>113</v>
      </c>
      <c r="D6" s="386"/>
      <c r="E6" s="386"/>
      <c r="F6" s="397"/>
      <c r="G6" s="385" t="str">
        <f>C6</f>
        <v>JANUARI - APRIL</v>
      </c>
      <c r="H6" s="386"/>
      <c r="I6" s="386"/>
      <c r="J6" s="397"/>
      <c r="K6" s="385" t="str">
        <f>C6</f>
        <v>JANUARI - APRIL</v>
      </c>
      <c r="L6" s="386"/>
      <c r="M6" s="386"/>
      <c r="N6" s="397"/>
      <c r="O6" s="47"/>
      <c r="P6" s="48"/>
      <c r="Q6" s="200"/>
      <c r="R6" s="48"/>
    </row>
    <row r="7" spans="1:18" s="41" customFormat="1" ht="15" customHeight="1" x14ac:dyDescent="0.2">
      <c r="A7" s="380"/>
      <c r="B7" s="377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4" t="s">
        <v>2</v>
      </c>
      <c r="O7" s="49"/>
      <c r="P7" s="46"/>
      <c r="Q7" s="46"/>
      <c r="R7" s="46"/>
    </row>
    <row r="8" spans="1:18" s="41" customFormat="1" ht="15" customHeight="1" thickBot="1" x14ac:dyDescent="0.25">
      <c r="A8" s="381"/>
      <c r="B8" s="378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8" t="s">
        <v>47</v>
      </c>
      <c r="O8" s="49"/>
      <c r="P8" s="46"/>
      <c r="Q8" s="46"/>
      <c r="R8" s="46"/>
    </row>
    <row r="9" spans="1:18" ht="12.95" customHeight="1" thickTop="1" x14ac:dyDescent="0.2">
      <c r="A9" s="21">
        <v>1</v>
      </c>
      <c r="B9" s="59" t="s">
        <v>8</v>
      </c>
      <c r="C9" s="22">
        <f>SUM(JAGUNG!C9,JAGUNG!G9,JAGUNG!K9,JAGUNG!O9,JAGUNG!C47,JAGUNG!G47,JAGUNG!K47,JAGUNG!O47,JAGUNG!C85,JAGUNG!G85,JAGUNG!K85,JAGUNG!O85)</f>
        <v>0</v>
      </c>
      <c r="D9" s="23">
        <f>SUM(JAGUNG!D9,JAGUNG!H9,JAGUNG!L9,JAGUNG!P9,JAGUNG!D47,JAGUNG!H47,JAGUNG!L47,JAGUNG!P47,JAGUNG!D85,JAGUNG!H85,JAGUNG!L85,JAGUNG!P85)</f>
        <v>7</v>
      </c>
      <c r="E9" s="24">
        <f t="shared" ref="E9" si="0">F9/D9*10</f>
        <v>62.857142857142854</v>
      </c>
      <c r="F9" s="25">
        <f>SUM(JAGUNG!F9,JAGUNG!J9,JAGUNG!N9,JAGUNG!R9,JAGUNG!F47,JAGUNG!J47,JAGUNG!N47,JAGUNG!R47,JAGUNG!F85,JAGUNG!J85,JAGUNG!N85,JAGUNG!R85)</f>
        <v>44</v>
      </c>
      <c r="G9" s="22">
        <f>SUM(KEDELAI!C9,KEDELAI!G9,KEDELAI!K9,KEDELAI!O9,KEDELAI!C47,KEDELAI!G47,KEDELAI!K47,KEDELAI!O47,KEDELAI!C85,KEDELAI!G85,KEDELAI!K85,KEDELAI!O85)</f>
        <v>0</v>
      </c>
      <c r="H9" s="23">
        <f>SUM(KEDELAI!D9,KEDELAI!H9,KEDELAI!L9,KEDELAI!P9,KEDELAI!D47,KEDELAI!H47,KEDELAI!L47,KEDELAI!P47,KEDELAI!D85,KEDELAI!H85,KEDELAI!L85,KEDELAI!P85)</f>
        <v>0</v>
      </c>
      <c r="I9" s="24" t="e">
        <f t="shared" ref="I9" si="1">J9/H9*10</f>
        <v>#DIV/0!</v>
      </c>
      <c r="J9" s="25">
        <f>SUM(KEDELAI!F9,KEDELAI!J9,KEDELAI!N9,KEDELAI!R9,KEDELAI!F47,KEDELAI!J47,KEDELAI!N47,KEDELAI!R47,KEDELAI!F85,KEDELAI!J85,KEDELAI!N85,KEDELAI!R85)</f>
        <v>0</v>
      </c>
      <c r="K9" s="22">
        <f>SUM('KC. TANAH'!C9,'KC. TANAH'!G9,'KC. TANAH'!K9,'KC. TANAH'!O9,'KC. TANAH'!C47,'KC. TANAH'!G47,'KC. TANAH'!K47,'KC. TANAH'!O47,'KC. TANAH'!C85,'KC. TANAH'!G85,'KC. TANAH'!K85,'KC. TANAH'!O85)</f>
        <v>8</v>
      </c>
      <c r="L9" s="23">
        <f>SUM('KC. TANAH'!D9,'KC. TANAH'!H9,'KC. TANAH'!L9,'KC. TANAH'!P9,'KC. TANAH'!D47,'KC. TANAH'!H47,'KC. TANAH'!L47,'KC. TANAH'!P47,'KC. TANAH'!D85,'KC. TANAH'!H85,'KC. TANAH'!L85,'KC. TANAH'!P85)</f>
        <v>31</v>
      </c>
      <c r="M9" s="24">
        <f t="shared" ref="M9" si="2">N9/L9*10</f>
        <v>31.93548387096774</v>
      </c>
      <c r="N9" s="26">
        <f>SUM('KC. TANAH'!F9,'KC. TANAH'!J9,'KC. TANAH'!N9,'KC. TANAH'!R9,'KC. TANAH'!F47,'KC. TANAH'!J47,'KC. TANAH'!N47,'KC. TANAH'!R47,'KC. TANAH'!F85,'KC. TANAH'!J85,'KC. TANAH'!N85,'KC. TANAH'!R85)</f>
        <v>99</v>
      </c>
      <c r="O9" s="50"/>
      <c r="P9" s="27"/>
      <c r="Q9" s="51"/>
      <c r="R9" s="27"/>
    </row>
    <row r="10" spans="1:18" ht="12.95" customHeight="1" x14ac:dyDescent="0.2">
      <c r="A10" s="21">
        <v>2</v>
      </c>
      <c r="B10" s="59" t="s">
        <v>74</v>
      </c>
      <c r="C10" s="22">
        <f>SUM(JAGUNG!C10,JAGUNG!G10,JAGUNG!K10,JAGUNG!O10,JAGUNG!C48,JAGUNG!G48,JAGUNG!K48,JAGUNG!O48,JAGUNG!C86,JAGUNG!G86,JAGUNG!K86,JAGUNG!O86)</f>
        <v>0</v>
      </c>
      <c r="D10" s="23">
        <f>SUM(JAGUNG!D10,JAGUNG!H10,JAGUNG!L10,JAGUNG!P10,JAGUNG!D48,JAGUNG!H48,JAGUNG!L48,JAGUNG!P48,JAGUNG!D86,JAGUNG!H86,JAGUNG!L86,JAGUNG!P86)</f>
        <v>0</v>
      </c>
      <c r="E10" s="24" t="e">
        <f t="shared" ref="E10:E35" si="3">F10/D10*10</f>
        <v>#DIV/0!</v>
      </c>
      <c r="F10" s="25">
        <f>SUM(JAGUNG!F10,JAGUNG!J10,JAGUNG!N10,JAGUNG!R10,JAGUNG!F48,JAGUNG!J48,JAGUNG!N48,JAGUNG!R48,JAGUNG!F86,JAGUNG!J86,JAGUNG!N86,JAGUNG!R86)</f>
        <v>0</v>
      </c>
      <c r="G10" s="22">
        <f>SUM(KEDELAI!C10,KEDELAI!G10,KEDELAI!K10,KEDELAI!O10,KEDELAI!C48,KEDELAI!G48,KEDELAI!K48,KEDELAI!O48,KEDELAI!C86,KEDELAI!G86,KEDELAI!K86,KEDELAI!O86)</f>
        <v>0</v>
      </c>
      <c r="H10" s="23">
        <f>SUM(KEDELAI!D10,KEDELAI!H10,KEDELAI!L10,KEDELAI!P10,KEDELAI!D48,KEDELAI!H48,KEDELAI!L48,KEDELAI!P48,KEDELAI!D86,KEDELAI!H86,KEDELAI!L86,KEDELAI!P86)</f>
        <v>0</v>
      </c>
      <c r="I10" s="24" t="e">
        <f t="shared" ref="I10:I35" si="4">J10/H10*10</f>
        <v>#DIV/0!</v>
      </c>
      <c r="J10" s="25">
        <f>SUM(KEDELAI!F10,KEDELAI!J10,KEDELAI!N10,KEDELAI!R10,KEDELAI!F48,KEDELAI!J48,KEDELAI!N48,KEDELAI!R48,KEDELAI!F86,KEDELAI!J86,KEDELAI!N86,KEDELAI!R86)</f>
        <v>0</v>
      </c>
      <c r="K10" s="22">
        <f>SUM('KC. TANAH'!C10,'KC. TANAH'!G10,'KC. TANAH'!K10,'KC. TANAH'!O10,'KC. TANAH'!C48,'KC. TANAH'!G48,'KC. TANAH'!K48,'KC. TANAH'!O48,'KC. TANAH'!C86,'KC. TANAH'!G86,'KC. TANAH'!K86,'KC. TANAH'!O86)</f>
        <v>3</v>
      </c>
      <c r="L10" s="23">
        <f>SUM('KC. TANAH'!D10,'KC. TANAH'!H10,'KC. TANAH'!L10,'KC. TANAH'!P10,'KC. TANAH'!D48,'KC. TANAH'!H48,'KC. TANAH'!L48,'KC. TANAH'!P48,'KC. TANAH'!D86,'KC. TANAH'!H86,'KC. TANAH'!L86,'KC. TANAH'!P86)</f>
        <v>0</v>
      </c>
      <c r="M10" s="24" t="e">
        <f t="shared" ref="M10:M35" si="5">N10/L10*10</f>
        <v>#DIV/0!</v>
      </c>
      <c r="N10" s="26">
        <f>SUM('KC. TANAH'!F10,'KC. TANAH'!J10,'KC. TANAH'!N10,'KC. TANAH'!R10,'KC. TANAH'!F48,'KC. TANAH'!J48,'KC. TANAH'!N48,'KC. TANAH'!R48,'KC. TANAH'!F86,'KC. TANAH'!J86,'KC. TANAH'!N86,'KC. TANAH'!R86)</f>
        <v>0</v>
      </c>
      <c r="O10" s="50"/>
      <c r="P10" s="27"/>
      <c r="Q10" s="51"/>
      <c r="R10" s="27"/>
    </row>
    <row r="11" spans="1:18" ht="12.95" customHeight="1" x14ac:dyDescent="0.2">
      <c r="A11" s="21">
        <v>3</v>
      </c>
      <c r="B11" s="59" t="s">
        <v>72</v>
      </c>
      <c r="C11" s="22">
        <f>SUM(JAGUNG!C11,JAGUNG!G11,JAGUNG!K11,JAGUNG!O11,JAGUNG!C49,JAGUNG!G49,JAGUNG!K49,JAGUNG!O49,JAGUNG!C87,JAGUNG!G87,JAGUNG!K87,JAGUNG!O87)</f>
        <v>4</v>
      </c>
      <c r="D11" s="23">
        <f>SUM(JAGUNG!D11,JAGUNG!H11,JAGUNG!L11,JAGUNG!P11,JAGUNG!D49,JAGUNG!H49,JAGUNG!L49,JAGUNG!P49,JAGUNG!D87,JAGUNG!H87,JAGUNG!L87,JAGUNG!P87)</f>
        <v>48</v>
      </c>
      <c r="E11" s="24">
        <f t="shared" si="3"/>
        <v>67.291666666666671</v>
      </c>
      <c r="F11" s="25">
        <f>SUM(JAGUNG!F11,JAGUNG!J11,JAGUNG!N11,JAGUNG!R11,JAGUNG!F49,JAGUNG!J49,JAGUNG!N49,JAGUNG!R49,JAGUNG!F87,JAGUNG!J87,JAGUNG!N87,JAGUNG!R87)</f>
        <v>323</v>
      </c>
      <c r="G11" s="22">
        <f>SUM(KEDELAI!C11,KEDELAI!G11,KEDELAI!K11,KEDELAI!O11,KEDELAI!C49,KEDELAI!G49,KEDELAI!K49,KEDELAI!O49,KEDELAI!C87,KEDELAI!G87,KEDELAI!K87,KEDELAI!O87)</f>
        <v>0</v>
      </c>
      <c r="H11" s="23">
        <f>SUM(KEDELAI!D11,KEDELAI!H11,KEDELAI!L11,KEDELAI!P11,KEDELAI!D49,KEDELAI!H49,KEDELAI!L49,KEDELAI!P49,KEDELAI!D87,KEDELAI!H87,KEDELAI!L87,KEDELAI!P87)</f>
        <v>0</v>
      </c>
      <c r="I11" s="24" t="e">
        <f t="shared" si="4"/>
        <v>#DIV/0!</v>
      </c>
      <c r="J11" s="25">
        <f>SUM(KEDELAI!F11,KEDELAI!J11,KEDELAI!N11,KEDELAI!R11,KEDELAI!F49,KEDELAI!J49,KEDELAI!N49,KEDELAI!R49,KEDELAI!F87,KEDELAI!J87,KEDELAI!N87,KEDELAI!R87)</f>
        <v>0</v>
      </c>
      <c r="K11" s="22">
        <f>SUM('KC. TANAH'!C11,'KC. TANAH'!G11,'KC. TANAH'!K11,'KC. TANAH'!O11,'KC. TANAH'!C49,'KC. TANAH'!G49,'KC. TANAH'!K49,'KC. TANAH'!O49,'KC. TANAH'!C87,'KC. TANAH'!G87,'KC. TANAH'!K87,'KC. TANAH'!O87)</f>
        <v>5</v>
      </c>
      <c r="L11" s="23">
        <f>SUM('KC. TANAH'!D11,'KC. TANAH'!H11,'KC. TANAH'!L11,'KC. TANAH'!P11,'KC. TANAH'!D49,'KC. TANAH'!H49,'KC. TANAH'!L49,'KC. TANAH'!P49,'KC. TANAH'!D87,'KC. TANAH'!H87,'KC. TANAH'!L87,'KC. TANAH'!P87)</f>
        <v>37</v>
      </c>
      <c r="M11" s="24">
        <f t="shared" si="5"/>
        <v>15.945945945945946</v>
      </c>
      <c r="N11" s="26">
        <f>SUM('KC. TANAH'!F11,'KC. TANAH'!J11,'KC. TANAH'!N11,'KC. TANAH'!R11,'KC. TANAH'!F49,'KC. TANAH'!J49,'KC. TANAH'!N49,'KC. TANAH'!R49,'KC. TANAH'!F87,'KC. TANAH'!J87,'KC. TANAH'!N87,'KC. TANAH'!R87)</f>
        <v>59</v>
      </c>
      <c r="O11" s="50"/>
      <c r="P11" s="27"/>
      <c r="Q11" s="51"/>
      <c r="R11" s="27"/>
    </row>
    <row r="12" spans="1:18" ht="12.95" customHeight="1" x14ac:dyDescent="0.2">
      <c r="A12" s="21">
        <v>4</v>
      </c>
      <c r="B12" s="59" t="s">
        <v>10</v>
      </c>
      <c r="C12" s="22">
        <f>SUM(JAGUNG!C12,JAGUNG!G12,JAGUNG!K12,JAGUNG!O12,JAGUNG!C50,JAGUNG!G50,JAGUNG!K50,JAGUNG!O50,JAGUNG!C88,JAGUNG!G88,JAGUNG!K88,JAGUNG!O88)</f>
        <v>6</v>
      </c>
      <c r="D12" s="23">
        <f>SUM(JAGUNG!D12,JAGUNG!H12,JAGUNG!L12,JAGUNG!P12,JAGUNG!D50,JAGUNG!H50,JAGUNG!L50,JAGUNG!P50,JAGUNG!D88,JAGUNG!H88,JAGUNG!L88,JAGUNG!P88)</f>
        <v>101</v>
      </c>
      <c r="E12" s="24">
        <f t="shared" si="3"/>
        <v>59.603960396039604</v>
      </c>
      <c r="F12" s="25">
        <f>SUM(JAGUNG!F12,JAGUNG!J12,JAGUNG!N12,JAGUNG!R12,JAGUNG!F50,JAGUNG!J50,JAGUNG!N50,JAGUNG!R50,JAGUNG!F88,JAGUNG!J88,JAGUNG!N88,JAGUNG!R88)</f>
        <v>602</v>
      </c>
      <c r="G12" s="22">
        <f>SUM(KEDELAI!C12,KEDELAI!G12,KEDELAI!K12,KEDELAI!O12,KEDELAI!C50,KEDELAI!G50,KEDELAI!K50,KEDELAI!O50,KEDELAI!C88,KEDELAI!G88,KEDELAI!K88,KEDELAI!O88)</f>
        <v>0</v>
      </c>
      <c r="H12" s="23">
        <f>SUM(KEDELAI!D12,KEDELAI!H12,KEDELAI!L12,KEDELAI!P12,KEDELAI!D50,KEDELAI!H50,KEDELAI!L50,KEDELAI!P50,KEDELAI!D88,KEDELAI!H88,KEDELAI!L88,KEDELAI!P88)</f>
        <v>0</v>
      </c>
      <c r="I12" s="24" t="e">
        <f t="shared" si="4"/>
        <v>#DIV/0!</v>
      </c>
      <c r="J12" s="25">
        <f>SUM(KEDELAI!F12,KEDELAI!J12,KEDELAI!N12,KEDELAI!R12,KEDELAI!F50,KEDELAI!J50,KEDELAI!N50,KEDELAI!R50,KEDELAI!F88,KEDELAI!J88,KEDELAI!N88,KEDELAI!R88)</f>
        <v>0</v>
      </c>
      <c r="K12" s="22">
        <f>SUM('KC. TANAH'!C12,'KC. TANAH'!G12,'KC. TANAH'!K12,'KC. TANAH'!O12,'KC. TANAH'!C50,'KC. TANAH'!G50,'KC. TANAH'!K50,'KC. TANAH'!O50,'KC. TANAH'!C88,'KC. TANAH'!G88,'KC. TANAH'!K88,'KC. TANAH'!O88)</f>
        <v>2</v>
      </c>
      <c r="L12" s="23">
        <f>SUM('KC. TANAH'!D12,'KC. TANAH'!H12,'KC. TANAH'!L12,'KC. TANAH'!P12,'KC. TANAH'!D50,'KC. TANAH'!H50,'KC. TANAH'!L50,'KC. TANAH'!P50,'KC. TANAH'!D88,'KC. TANAH'!H88,'KC. TANAH'!L88,'KC. TANAH'!P88)</f>
        <v>3</v>
      </c>
      <c r="M12" s="24">
        <f t="shared" si="5"/>
        <v>16.666666666666668</v>
      </c>
      <c r="N12" s="26">
        <f>SUM('KC. TANAH'!F12,'KC. TANAH'!J12,'KC. TANAH'!N12,'KC. TANAH'!R12,'KC. TANAH'!F50,'KC. TANAH'!J50,'KC. TANAH'!N50,'KC. TANAH'!R50,'KC. TANAH'!F88,'KC. TANAH'!J88,'KC. TANAH'!N88,'KC. TANAH'!R88)</f>
        <v>5</v>
      </c>
      <c r="O12" s="50"/>
      <c r="P12" s="27"/>
      <c r="Q12" s="51"/>
      <c r="R12" s="27"/>
    </row>
    <row r="13" spans="1:18" ht="12.95" customHeight="1" x14ac:dyDescent="0.2">
      <c r="A13" s="21">
        <v>5</v>
      </c>
      <c r="B13" s="59" t="s">
        <v>29</v>
      </c>
      <c r="C13" s="22">
        <f>SUM(JAGUNG!C13,JAGUNG!G13,JAGUNG!K13,JAGUNG!O13,JAGUNG!C51,JAGUNG!G51,JAGUNG!K51,JAGUNG!O51,JAGUNG!C89,JAGUNG!G89,JAGUNG!K89,JAGUNG!O89)</f>
        <v>0</v>
      </c>
      <c r="D13" s="23">
        <f>SUM(JAGUNG!D13,JAGUNG!H13,JAGUNG!L13,JAGUNG!P13,JAGUNG!D51,JAGUNG!H51,JAGUNG!L51,JAGUNG!P51,JAGUNG!D89,JAGUNG!H89,JAGUNG!L89,JAGUNG!P89)</f>
        <v>0</v>
      </c>
      <c r="E13" s="24" t="e">
        <f t="shared" si="3"/>
        <v>#DIV/0!</v>
      </c>
      <c r="F13" s="25">
        <f>SUM(JAGUNG!F13,JAGUNG!J13,JAGUNG!N13,JAGUNG!R13,JAGUNG!F51,JAGUNG!J51,JAGUNG!N51,JAGUNG!R51,JAGUNG!F89,JAGUNG!J89,JAGUNG!N89,JAGUNG!R89)</f>
        <v>0</v>
      </c>
      <c r="G13" s="22">
        <f>SUM(KEDELAI!C13,KEDELAI!G13,KEDELAI!K13,KEDELAI!O13,KEDELAI!C51,KEDELAI!G51,KEDELAI!K51,KEDELAI!O51,KEDELAI!C89,KEDELAI!G89,KEDELAI!K89,KEDELAI!O89)</f>
        <v>0</v>
      </c>
      <c r="H13" s="23">
        <f>SUM(KEDELAI!D13,KEDELAI!H13,KEDELAI!L13,KEDELAI!P13,KEDELAI!D51,KEDELAI!H51,KEDELAI!L51,KEDELAI!P51,KEDELAI!D89,KEDELAI!H89,KEDELAI!L89,KEDELAI!P89)</f>
        <v>0</v>
      </c>
      <c r="I13" s="24" t="e">
        <f t="shared" si="4"/>
        <v>#DIV/0!</v>
      </c>
      <c r="J13" s="25">
        <f>SUM(KEDELAI!F13,KEDELAI!J13,KEDELAI!N13,KEDELAI!R13,KEDELAI!F51,KEDELAI!J51,KEDELAI!N51,KEDELAI!R51,KEDELAI!F89,KEDELAI!J89,KEDELAI!N89,KEDELAI!R89)</f>
        <v>0</v>
      </c>
      <c r="K13" s="22">
        <f>SUM('KC. TANAH'!C13,'KC. TANAH'!G13,'KC. TANAH'!K13,'KC. TANAH'!O13,'KC. TANAH'!C51,'KC. TANAH'!G51,'KC. TANAH'!K51,'KC. TANAH'!O51,'KC. TANAH'!C89,'KC. TANAH'!G89,'KC. TANAH'!K89,'KC. TANAH'!O89)</f>
        <v>0</v>
      </c>
      <c r="L13" s="23">
        <f>SUM('KC. TANAH'!D13,'KC. TANAH'!H13,'KC. TANAH'!L13,'KC. TANAH'!P13,'KC. TANAH'!D51,'KC. TANAH'!H51,'KC. TANAH'!L51,'KC. TANAH'!P51,'KC. TANAH'!D89,'KC. TANAH'!H89,'KC. TANAH'!L89,'KC. TANAH'!P89)</f>
        <v>0</v>
      </c>
      <c r="M13" s="24" t="e">
        <f t="shared" si="5"/>
        <v>#DIV/0!</v>
      </c>
      <c r="N13" s="26">
        <f>SUM('KC. TANAH'!F13,'KC. TANAH'!J13,'KC. TANAH'!N13,'KC. TANAH'!R13,'KC. TANAH'!F51,'KC. TANAH'!J51,'KC. TANAH'!N51,'KC. TANAH'!R51,'KC. TANAH'!F89,'KC. TANAH'!J89,'KC. TANAH'!N89,'KC. TANAH'!R89)</f>
        <v>0</v>
      </c>
      <c r="O13" s="50"/>
      <c r="P13" s="27"/>
      <c r="Q13" s="51"/>
      <c r="R13" s="27"/>
    </row>
    <row r="14" spans="1:18" ht="12.95" customHeight="1" x14ac:dyDescent="0.2">
      <c r="A14" s="21">
        <v>6</v>
      </c>
      <c r="B14" s="59" t="s">
        <v>30</v>
      </c>
      <c r="C14" s="22">
        <f>SUM(JAGUNG!C14,JAGUNG!G14,JAGUNG!K14,JAGUNG!O14,JAGUNG!C52,JAGUNG!G52,JAGUNG!K52,JAGUNG!O52,JAGUNG!C90,JAGUNG!G90,JAGUNG!K90,JAGUNG!O90)</f>
        <v>86</v>
      </c>
      <c r="D14" s="23">
        <f>SUM(JAGUNG!D14,JAGUNG!H14,JAGUNG!L14,JAGUNG!P14,JAGUNG!D52,JAGUNG!H52,JAGUNG!L52,JAGUNG!P52,JAGUNG!D90,JAGUNG!H90,JAGUNG!L90,JAGUNG!P90)</f>
        <v>43</v>
      </c>
      <c r="E14" s="24">
        <f t="shared" si="3"/>
        <v>67.441860465116278</v>
      </c>
      <c r="F14" s="25">
        <f>SUM(JAGUNG!F14,JAGUNG!J14,JAGUNG!N14,JAGUNG!R14,JAGUNG!F52,JAGUNG!J52,JAGUNG!N52,JAGUNG!R52,JAGUNG!F90,JAGUNG!J90,JAGUNG!N90,JAGUNG!R90)</f>
        <v>290</v>
      </c>
      <c r="G14" s="22">
        <f>SUM(KEDELAI!C14,KEDELAI!G14,KEDELAI!K14,KEDELAI!O14,KEDELAI!C52,KEDELAI!G52,KEDELAI!K52,KEDELAI!O52,KEDELAI!C90,KEDELAI!G90,KEDELAI!K90,KEDELAI!O90)</f>
        <v>0</v>
      </c>
      <c r="H14" s="23">
        <f>SUM(KEDELAI!D14,KEDELAI!H14,KEDELAI!L14,KEDELAI!P14,KEDELAI!D52,KEDELAI!H52,KEDELAI!L52,KEDELAI!P52,KEDELAI!D90,KEDELAI!H90,KEDELAI!L90,KEDELAI!P90)</f>
        <v>0</v>
      </c>
      <c r="I14" s="24" t="e">
        <f t="shared" si="4"/>
        <v>#DIV/0!</v>
      </c>
      <c r="J14" s="25">
        <f>SUM(KEDELAI!F14,KEDELAI!J14,KEDELAI!N14,KEDELAI!R14,KEDELAI!F52,KEDELAI!J52,KEDELAI!N52,KEDELAI!R52,KEDELAI!F90,KEDELAI!J90,KEDELAI!N90,KEDELAI!R90)</f>
        <v>0</v>
      </c>
      <c r="K14" s="22">
        <f>SUM('KC. TANAH'!C14,'KC. TANAH'!G14,'KC. TANAH'!K14,'KC. TANAH'!O14,'KC. TANAH'!C52,'KC. TANAH'!G52,'KC. TANAH'!K52,'KC. TANAH'!O52,'KC. TANAH'!C90,'KC. TANAH'!G90,'KC. TANAH'!K90,'KC. TANAH'!O90)</f>
        <v>5</v>
      </c>
      <c r="L14" s="23">
        <f>SUM('KC. TANAH'!D14,'KC. TANAH'!H14,'KC. TANAH'!L14,'KC. TANAH'!P14,'KC. TANAH'!D52,'KC. TANAH'!H52,'KC. TANAH'!L52,'KC. TANAH'!P52,'KC. TANAH'!D90,'KC. TANAH'!H90,'KC. TANAH'!L90,'KC. TANAH'!P90)</f>
        <v>2</v>
      </c>
      <c r="M14" s="24">
        <f t="shared" si="5"/>
        <v>20</v>
      </c>
      <c r="N14" s="26">
        <f>SUM('KC. TANAH'!F14,'KC. TANAH'!J14,'KC. TANAH'!N14,'KC. TANAH'!R14,'KC. TANAH'!F52,'KC. TANAH'!J52,'KC. TANAH'!N52,'KC. TANAH'!R52,'KC. TANAH'!F90,'KC. TANAH'!J90,'KC. TANAH'!N90,'KC. TANAH'!R90)</f>
        <v>4</v>
      </c>
      <c r="O14" s="50"/>
      <c r="P14" s="27"/>
      <c r="Q14" s="51"/>
      <c r="R14" s="27"/>
    </row>
    <row r="15" spans="1:18" ht="12.95" customHeight="1" x14ac:dyDescent="0.2">
      <c r="A15" s="21">
        <v>7</v>
      </c>
      <c r="B15" s="59" t="s">
        <v>11</v>
      </c>
      <c r="C15" s="22">
        <f>SUM(JAGUNG!C15,JAGUNG!G15,JAGUNG!K15,JAGUNG!O15,JAGUNG!C53,JAGUNG!G53,JAGUNG!K53,JAGUNG!O53,JAGUNG!C91,JAGUNG!G91,JAGUNG!K91,JAGUNG!O91)</f>
        <v>40</v>
      </c>
      <c r="D15" s="23">
        <f>SUM(JAGUNG!D15,JAGUNG!H15,JAGUNG!L15,JAGUNG!P15,JAGUNG!D53,JAGUNG!H53,JAGUNG!L53,JAGUNG!P53,JAGUNG!D91,JAGUNG!H91,JAGUNG!L91,JAGUNG!P91)</f>
        <v>171</v>
      </c>
      <c r="E15" s="24">
        <f t="shared" si="3"/>
        <v>63.274853801169598</v>
      </c>
      <c r="F15" s="25">
        <f>SUM(JAGUNG!F15,JAGUNG!J15,JAGUNG!N15,JAGUNG!R15,JAGUNG!F53,JAGUNG!J53,JAGUNG!N53,JAGUNG!R53,JAGUNG!F91,JAGUNG!J91,JAGUNG!N91,JAGUNG!R91)</f>
        <v>1082</v>
      </c>
      <c r="G15" s="22">
        <f>SUM(KEDELAI!C15,KEDELAI!G15,KEDELAI!K15,KEDELAI!O15,KEDELAI!C53,KEDELAI!G53,KEDELAI!K53,KEDELAI!O53,KEDELAI!C91,KEDELAI!G91,KEDELAI!K91,KEDELAI!O91)</f>
        <v>0</v>
      </c>
      <c r="H15" s="23">
        <f>SUM(KEDELAI!D15,KEDELAI!H15,KEDELAI!L15,KEDELAI!P15,KEDELAI!D53,KEDELAI!H53,KEDELAI!L53,KEDELAI!P53,KEDELAI!D91,KEDELAI!H91,KEDELAI!L91,KEDELAI!P91)</f>
        <v>0</v>
      </c>
      <c r="I15" s="24" t="e">
        <f t="shared" si="4"/>
        <v>#DIV/0!</v>
      </c>
      <c r="J15" s="25">
        <f>SUM(KEDELAI!F15,KEDELAI!J15,KEDELAI!N15,KEDELAI!R15,KEDELAI!F53,KEDELAI!J53,KEDELAI!N53,KEDELAI!R53,KEDELAI!F91,KEDELAI!J91,KEDELAI!N91,KEDELAI!R91)</f>
        <v>0</v>
      </c>
      <c r="K15" s="22">
        <f>SUM('KC. TANAH'!C15,'KC. TANAH'!G15,'KC. TANAH'!K15,'KC. TANAH'!O15,'KC. TANAH'!C53,'KC. TANAH'!G53,'KC. TANAH'!K53,'KC. TANAH'!O53,'KC. TANAH'!C91,'KC. TANAH'!G91,'KC. TANAH'!K91,'KC. TANAH'!O91)</f>
        <v>18</v>
      </c>
      <c r="L15" s="23">
        <f>SUM('KC. TANAH'!D15,'KC. TANAH'!H15,'KC. TANAH'!L15,'KC. TANAH'!P15,'KC. TANAH'!D53,'KC. TANAH'!H53,'KC. TANAH'!L53,'KC. TANAH'!P53,'KC. TANAH'!D91,'KC. TANAH'!H91,'KC. TANAH'!L91,'KC. TANAH'!P91)</f>
        <v>33</v>
      </c>
      <c r="M15" s="24">
        <f t="shared" si="5"/>
        <v>18.484848484848484</v>
      </c>
      <c r="N15" s="26">
        <f>SUM('KC. TANAH'!F15,'KC. TANAH'!J15,'KC. TANAH'!N15,'KC. TANAH'!R15,'KC. TANAH'!F53,'KC. TANAH'!J53,'KC. TANAH'!N53,'KC. TANAH'!R53,'KC. TANAH'!F91,'KC. TANAH'!J91,'KC. TANAH'!N91,'KC. TANAH'!R91)</f>
        <v>61</v>
      </c>
      <c r="O15" s="50"/>
      <c r="P15" s="27"/>
      <c r="Q15" s="51"/>
      <c r="R15" s="27"/>
    </row>
    <row r="16" spans="1:18" ht="12.95" customHeight="1" x14ac:dyDescent="0.2">
      <c r="A16" s="21">
        <v>8</v>
      </c>
      <c r="B16" s="59" t="s">
        <v>12</v>
      </c>
      <c r="C16" s="22">
        <f>SUM(JAGUNG!C16,JAGUNG!G16,JAGUNG!K16,JAGUNG!O16,JAGUNG!C54,JAGUNG!G54,JAGUNG!K54,JAGUNG!O54,JAGUNG!C92,JAGUNG!G92,JAGUNG!K92,JAGUNG!O92)</f>
        <v>80</v>
      </c>
      <c r="D16" s="23">
        <f>SUM(JAGUNG!D16,JAGUNG!H16,JAGUNG!L16,JAGUNG!P16,JAGUNG!D54,JAGUNG!H54,JAGUNG!L54,JAGUNG!P54,JAGUNG!D92,JAGUNG!H92,JAGUNG!L92,JAGUNG!P92)</f>
        <v>563</v>
      </c>
      <c r="E16" s="24">
        <f t="shared" si="3"/>
        <v>72.255772646536414</v>
      </c>
      <c r="F16" s="25">
        <f>SUM(JAGUNG!F16,JAGUNG!J16,JAGUNG!N16,JAGUNG!R16,JAGUNG!F54,JAGUNG!J54,JAGUNG!N54,JAGUNG!R54,JAGUNG!F92,JAGUNG!J92,JAGUNG!N92,JAGUNG!R92)</f>
        <v>4068</v>
      </c>
      <c r="G16" s="22">
        <f>SUM(KEDELAI!C16,KEDELAI!G16,KEDELAI!K16,KEDELAI!O16,KEDELAI!C54,KEDELAI!G54,KEDELAI!K54,KEDELAI!O54,KEDELAI!C92,KEDELAI!G92,KEDELAI!K92,KEDELAI!O92)</f>
        <v>0</v>
      </c>
      <c r="H16" s="23">
        <f>SUM(KEDELAI!D16,KEDELAI!H16,KEDELAI!L16,KEDELAI!P16,KEDELAI!D54,KEDELAI!H54,KEDELAI!L54,KEDELAI!P54,KEDELAI!D92,KEDELAI!H92,KEDELAI!L92,KEDELAI!P92)</f>
        <v>0</v>
      </c>
      <c r="I16" s="24" t="e">
        <f t="shared" si="4"/>
        <v>#DIV/0!</v>
      </c>
      <c r="J16" s="25">
        <f>SUM(KEDELAI!F16,KEDELAI!J16,KEDELAI!N16,KEDELAI!R16,KEDELAI!F54,KEDELAI!J54,KEDELAI!N54,KEDELAI!R54,KEDELAI!F92,KEDELAI!J92,KEDELAI!N92,KEDELAI!R92)</f>
        <v>0</v>
      </c>
      <c r="K16" s="22">
        <f>SUM('KC. TANAH'!C16,'KC. TANAH'!G16,'KC. TANAH'!K16,'KC. TANAH'!O16,'KC. TANAH'!C54,'KC. TANAH'!G54,'KC. TANAH'!K54,'KC. TANAH'!O54,'KC. TANAH'!C92,'KC. TANAH'!G92,'KC. TANAH'!K92,'KC. TANAH'!O92)</f>
        <v>29</v>
      </c>
      <c r="L16" s="23">
        <f>SUM('KC. TANAH'!D16,'KC. TANAH'!H16,'KC. TANAH'!L16,'KC. TANAH'!P16,'KC. TANAH'!D54,'KC. TANAH'!H54,'KC. TANAH'!L54,'KC. TANAH'!P54,'KC. TANAH'!D92,'KC. TANAH'!H92,'KC. TANAH'!L92,'KC. TANAH'!P92)</f>
        <v>33</v>
      </c>
      <c r="M16" s="24">
        <f t="shared" si="5"/>
        <v>14.242424242424242</v>
      </c>
      <c r="N16" s="26">
        <f>SUM('KC. TANAH'!F16,'KC. TANAH'!J16,'KC. TANAH'!N16,'KC. TANAH'!R16,'KC. TANAH'!F54,'KC. TANAH'!J54,'KC. TANAH'!N54,'KC. TANAH'!R54,'KC. TANAH'!F92,'KC. TANAH'!J92,'KC. TANAH'!N92,'KC. TANAH'!R92)</f>
        <v>47</v>
      </c>
      <c r="O16" s="50"/>
      <c r="P16" s="27"/>
      <c r="Q16" s="51"/>
      <c r="R16" s="27"/>
    </row>
    <row r="17" spans="1:18" ht="12.95" customHeight="1" x14ac:dyDescent="0.2">
      <c r="A17" s="21">
        <v>9</v>
      </c>
      <c r="B17" s="59" t="s">
        <v>13</v>
      </c>
      <c r="C17" s="22">
        <f>SUM(JAGUNG!C17,JAGUNG!G17,JAGUNG!K17,JAGUNG!O17,JAGUNG!C55,JAGUNG!G55,JAGUNG!K55,JAGUNG!O55,JAGUNG!C93,JAGUNG!G93,JAGUNG!K93,JAGUNG!O93)</f>
        <v>0</v>
      </c>
      <c r="D17" s="23">
        <f>SUM(JAGUNG!D17,JAGUNG!H17,JAGUNG!L17,JAGUNG!P17,JAGUNG!D55,JAGUNG!H55,JAGUNG!L55,JAGUNG!P55,JAGUNG!D93,JAGUNG!H93,JAGUNG!L93,JAGUNG!P93)</f>
        <v>149</v>
      </c>
      <c r="E17" s="24">
        <f t="shared" si="3"/>
        <v>81.476510067114106</v>
      </c>
      <c r="F17" s="25">
        <f>SUM(JAGUNG!F17,JAGUNG!J17,JAGUNG!N17,JAGUNG!R17,JAGUNG!F55,JAGUNG!J55,JAGUNG!N55,JAGUNG!R55,JAGUNG!F93,JAGUNG!J93,JAGUNG!N93,JAGUNG!R93)</f>
        <v>1214</v>
      </c>
      <c r="G17" s="22">
        <f>SUM(KEDELAI!C17,KEDELAI!G17,KEDELAI!K17,KEDELAI!O17,KEDELAI!C55,KEDELAI!G55,KEDELAI!K55,KEDELAI!O55,KEDELAI!C93,KEDELAI!G93,KEDELAI!K93,KEDELAI!O93)</f>
        <v>0</v>
      </c>
      <c r="H17" s="23">
        <f>SUM(KEDELAI!D17,KEDELAI!H17,KEDELAI!L17,KEDELAI!P17,KEDELAI!D55,KEDELAI!H55,KEDELAI!L55,KEDELAI!P55,KEDELAI!D93,KEDELAI!H93,KEDELAI!L93,KEDELAI!P93)</f>
        <v>0</v>
      </c>
      <c r="I17" s="24" t="e">
        <f t="shared" si="4"/>
        <v>#DIV/0!</v>
      </c>
      <c r="J17" s="25">
        <f>SUM(KEDELAI!F17,KEDELAI!J17,KEDELAI!N17,KEDELAI!R17,KEDELAI!F55,KEDELAI!J55,KEDELAI!N55,KEDELAI!R55,KEDELAI!F93,KEDELAI!J93,KEDELAI!N93,KEDELAI!R93)</f>
        <v>0</v>
      </c>
      <c r="K17" s="22">
        <f>SUM('KC. TANAH'!C17,'KC. TANAH'!G17,'KC. TANAH'!K17,'KC. TANAH'!O17,'KC. TANAH'!C55,'KC. TANAH'!G55,'KC. TANAH'!K55,'KC. TANAH'!O55,'KC. TANAH'!C93,'KC. TANAH'!G93,'KC. TANAH'!K93,'KC. TANAH'!O93)</f>
        <v>0</v>
      </c>
      <c r="L17" s="23">
        <f>SUM('KC. TANAH'!D17,'KC. TANAH'!H17,'KC. TANAH'!L17,'KC. TANAH'!P17,'KC. TANAH'!D55,'KC. TANAH'!H55,'KC. TANAH'!L55,'KC. TANAH'!P55,'KC. TANAH'!D93,'KC. TANAH'!H93,'KC. TANAH'!L93,'KC. TANAH'!P93)</f>
        <v>0</v>
      </c>
      <c r="M17" s="24" t="e">
        <f t="shared" si="5"/>
        <v>#DIV/0!</v>
      </c>
      <c r="N17" s="26">
        <f>SUM('KC. TANAH'!F17,'KC. TANAH'!J17,'KC. TANAH'!N17,'KC. TANAH'!R17,'KC. TANAH'!F55,'KC. TANAH'!J55,'KC. TANAH'!N55,'KC. TANAH'!R55,'KC. TANAH'!F93,'KC. TANAH'!J93,'KC. TANAH'!N93,'KC. TANAH'!R93)</f>
        <v>0</v>
      </c>
      <c r="O17" s="50"/>
      <c r="P17" s="27"/>
      <c r="Q17" s="51"/>
      <c r="R17" s="27"/>
    </row>
    <row r="18" spans="1:18" ht="12.95" customHeight="1" x14ac:dyDescent="0.2">
      <c r="A18" s="21">
        <v>10</v>
      </c>
      <c r="B18" s="59" t="s">
        <v>14</v>
      </c>
      <c r="C18" s="22">
        <f>SUM(JAGUNG!C18,JAGUNG!G18,JAGUNG!K18,JAGUNG!O18,JAGUNG!C56,JAGUNG!G56,JAGUNG!K56,JAGUNG!O56,JAGUNG!C94,JAGUNG!G94,JAGUNG!K94,JAGUNG!O94)</f>
        <v>57</v>
      </c>
      <c r="D18" s="23">
        <f>SUM(JAGUNG!D18,JAGUNG!H18,JAGUNG!L18,JAGUNG!P18,JAGUNG!D56,JAGUNG!H56,JAGUNG!L56,JAGUNG!P56,JAGUNG!D94,JAGUNG!H94,JAGUNG!L94,JAGUNG!P94)</f>
        <v>260</v>
      </c>
      <c r="E18" s="24">
        <f t="shared" si="3"/>
        <v>72</v>
      </c>
      <c r="F18" s="25">
        <f>SUM(JAGUNG!F18,JAGUNG!J18,JAGUNG!N18,JAGUNG!R18,JAGUNG!F56,JAGUNG!J56,JAGUNG!N56,JAGUNG!R56,JAGUNG!F94,JAGUNG!J94,JAGUNG!N94,JAGUNG!R94)</f>
        <v>1872</v>
      </c>
      <c r="G18" s="22">
        <f>SUM(KEDELAI!C18,KEDELAI!G18,KEDELAI!K18,KEDELAI!O18,KEDELAI!C56,KEDELAI!G56,KEDELAI!K56,KEDELAI!O56,KEDELAI!C94,KEDELAI!G94,KEDELAI!K94,KEDELAI!O94)</f>
        <v>0</v>
      </c>
      <c r="H18" s="23">
        <f>SUM(KEDELAI!D18,KEDELAI!H18,KEDELAI!L18,KEDELAI!P18,KEDELAI!D56,KEDELAI!H56,KEDELAI!L56,KEDELAI!P56,KEDELAI!D94,KEDELAI!H94,KEDELAI!L94,KEDELAI!P94)</f>
        <v>0</v>
      </c>
      <c r="I18" s="24" t="e">
        <f t="shared" si="4"/>
        <v>#DIV/0!</v>
      </c>
      <c r="J18" s="25">
        <f>SUM(KEDELAI!F18,KEDELAI!J18,KEDELAI!N18,KEDELAI!R18,KEDELAI!F56,KEDELAI!J56,KEDELAI!N56,KEDELAI!R56,KEDELAI!F94,KEDELAI!J94,KEDELAI!N94,KEDELAI!R94)</f>
        <v>0</v>
      </c>
      <c r="K18" s="22">
        <f>SUM('KC. TANAH'!C18,'KC. TANAH'!G18,'KC. TANAH'!K18,'KC. TANAH'!O18,'KC. TANAH'!C56,'KC. TANAH'!G56,'KC. TANAH'!K56,'KC. TANAH'!O56,'KC. TANAH'!C94,'KC. TANAH'!G94,'KC. TANAH'!K94,'KC. TANAH'!O94)</f>
        <v>0</v>
      </c>
      <c r="L18" s="23">
        <f>SUM('KC. TANAH'!D18,'KC. TANAH'!H18,'KC. TANAH'!L18,'KC. TANAH'!P18,'KC. TANAH'!D56,'KC. TANAH'!H56,'KC. TANAH'!L56,'KC. TANAH'!P56,'KC. TANAH'!D94,'KC. TANAH'!H94,'KC. TANAH'!L94,'KC. TANAH'!P94)</f>
        <v>6</v>
      </c>
      <c r="M18" s="24">
        <f t="shared" si="5"/>
        <v>20</v>
      </c>
      <c r="N18" s="26">
        <f>SUM('KC. TANAH'!F18,'KC. TANAH'!J18,'KC. TANAH'!N18,'KC. TANAH'!R18,'KC. TANAH'!F56,'KC. TANAH'!J56,'KC. TANAH'!N56,'KC. TANAH'!R56,'KC. TANAH'!F94,'KC. TANAH'!J94,'KC. TANAH'!N94,'KC. TANAH'!R94)</f>
        <v>12</v>
      </c>
      <c r="O18" s="50"/>
      <c r="P18" s="27"/>
      <c r="Q18" s="51"/>
      <c r="R18" s="27"/>
    </row>
    <row r="19" spans="1:18" ht="12.95" customHeight="1" x14ac:dyDescent="0.2">
      <c r="A19" s="21">
        <v>11</v>
      </c>
      <c r="B19" s="59" t="s">
        <v>15</v>
      </c>
      <c r="C19" s="22">
        <f>SUM(JAGUNG!C19,JAGUNG!G19,JAGUNG!K19,JAGUNG!O19,JAGUNG!C57,JAGUNG!G57,JAGUNG!K57,JAGUNG!O57,JAGUNG!C95,JAGUNG!G95,JAGUNG!K95,JAGUNG!O95)</f>
        <v>35</v>
      </c>
      <c r="D19" s="23">
        <f>SUM(JAGUNG!D19,JAGUNG!H19,JAGUNG!L19,JAGUNG!P19,JAGUNG!D57,JAGUNG!H57,JAGUNG!L57,JAGUNG!P57,JAGUNG!D95,JAGUNG!H95,JAGUNG!L95,JAGUNG!P95)</f>
        <v>310</v>
      </c>
      <c r="E19" s="24">
        <f t="shared" si="3"/>
        <v>72.967741935483872</v>
      </c>
      <c r="F19" s="25">
        <f>SUM(JAGUNG!F19,JAGUNG!J19,JAGUNG!N19,JAGUNG!R19,JAGUNG!F57,JAGUNG!J57,JAGUNG!N57,JAGUNG!R57,JAGUNG!F95,JAGUNG!J95,JAGUNG!N95,JAGUNG!R95)</f>
        <v>2262</v>
      </c>
      <c r="G19" s="22">
        <f>SUM(KEDELAI!C19,KEDELAI!G19,KEDELAI!K19,KEDELAI!O19,KEDELAI!C57,KEDELAI!G57,KEDELAI!K57,KEDELAI!O57,KEDELAI!C95,KEDELAI!G95,KEDELAI!K95,KEDELAI!O95)</f>
        <v>0</v>
      </c>
      <c r="H19" s="23">
        <f>SUM(KEDELAI!D19,KEDELAI!H19,KEDELAI!L19,KEDELAI!P19,KEDELAI!D57,KEDELAI!H57,KEDELAI!L57,KEDELAI!P57,KEDELAI!D95,KEDELAI!H95,KEDELAI!L95,KEDELAI!P95)</f>
        <v>0</v>
      </c>
      <c r="I19" s="24" t="e">
        <f t="shared" si="4"/>
        <v>#DIV/0!</v>
      </c>
      <c r="J19" s="25">
        <f>SUM(KEDELAI!F19,KEDELAI!J19,KEDELAI!N19,KEDELAI!R19,KEDELAI!F57,KEDELAI!J57,KEDELAI!N57,KEDELAI!R57,KEDELAI!F95,KEDELAI!J95,KEDELAI!N95,KEDELAI!R95)</f>
        <v>0</v>
      </c>
      <c r="K19" s="22">
        <f>SUM('KC. TANAH'!C19,'KC. TANAH'!G19,'KC. TANAH'!K19,'KC. TANAH'!O19,'KC. TANAH'!C57,'KC. TANAH'!G57,'KC. TANAH'!K57,'KC. TANAH'!O57,'KC. TANAH'!C95,'KC. TANAH'!G95,'KC. TANAH'!K95,'KC. TANAH'!O95)</f>
        <v>0</v>
      </c>
      <c r="L19" s="23">
        <f>SUM('KC. TANAH'!D19,'KC. TANAH'!H19,'KC. TANAH'!L19,'KC. TANAH'!P19,'KC. TANAH'!D57,'KC. TANAH'!H57,'KC. TANAH'!L57,'KC. TANAH'!P57,'KC. TANAH'!D95,'KC. TANAH'!H95,'KC. TANAH'!L95,'KC. TANAH'!P95)</f>
        <v>7</v>
      </c>
      <c r="M19" s="24">
        <f t="shared" si="5"/>
        <v>31.428571428571427</v>
      </c>
      <c r="N19" s="26">
        <f>SUM('KC. TANAH'!F19,'KC. TANAH'!J19,'KC. TANAH'!N19,'KC. TANAH'!R19,'KC. TANAH'!F57,'KC. TANAH'!J57,'KC. TANAH'!N57,'KC. TANAH'!R57,'KC. TANAH'!F95,'KC. TANAH'!J95,'KC. TANAH'!N95,'KC. TANAH'!R95)</f>
        <v>22</v>
      </c>
      <c r="O19" s="50"/>
      <c r="P19" s="27"/>
      <c r="Q19" s="51"/>
      <c r="R19" s="27"/>
    </row>
    <row r="20" spans="1:18" ht="12.95" customHeight="1" x14ac:dyDescent="0.2">
      <c r="A20" s="21">
        <v>12</v>
      </c>
      <c r="B20" s="59" t="s">
        <v>16</v>
      </c>
      <c r="C20" s="22">
        <f>SUM(JAGUNG!C20,JAGUNG!G20,JAGUNG!K20,JAGUNG!O20,JAGUNG!C58,JAGUNG!G58,JAGUNG!K58,JAGUNG!O58,JAGUNG!C96,JAGUNG!G96,JAGUNG!K96,JAGUNG!O96)</f>
        <v>4</v>
      </c>
      <c r="D20" s="23">
        <f>SUM(JAGUNG!D20,JAGUNG!H20,JAGUNG!L20,JAGUNG!P20,JAGUNG!D58,JAGUNG!H58,JAGUNG!L58,JAGUNG!P58,JAGUNG!D96,JAGUNG!H96,JAGUNG!L96,JAGUNG!P96)</f>
        <v>12</v>
      </c>
      <c r="E20" s="24">
        <f t="shared" si="3"/>
        <v>51.666666666666671</v>
      </c>
      <c r="F20" s="25">
        <f>SUM(JAGUNG!F20,JAGUNG!J20,JAGUNG!N20,JAGUNG!R20,JAGUNG!F58,JAGUNG!J58,JAGUNG!N58,JAGUNG!R58,JAGUNG!F96,JAGUNG!J96,JAGUNG!N96,JAGUNG!R96)</f>
        <v>62</v>
      </c>
      <c r="G20" s="22">
        <f>SUM(KEDELAI!C20,KEDELAI!G20,KEDELAI!K20,KEDELAI!O20,KEDELAI!C58,KEDELAI!G58,KEDELAI!K58,KEDELAI!O58,KEDELAI!C96,KEDELAI!G96,KEDELAI!K96,KEDELAI!O96)</f>
        <v>1</v>
      </c>
      <c r="H20" s="23">
        <f>SUM(KEDELAI!D20,KEDELAI!H20,KEDELAI!L20,KEDELAI!P20,KEDELAI!D58,KEDELAI!H58,KEDELAI!L58,KEDELAI!P58,KEDELAI!D96,KEDELAI!H96,KEDELAI!L96,KEDELAI!P96)</f>
        <v>0</v>
      </c>
      <c r="I20" s="24" t="e">
        <f t="shared" si="4"/>
        <v>#DIV/0!</v>
      </c>
      <c r="J20" s="25">
        <f>SUM(KEDELAI!F20,KEDELAI!J20,KEDELAI!N20,KEDELAI!R20,KEDELAI!F58,KEDELAI!J58,KEDELAI!N58,KEDELAI!R58,KEDELAI!F96,KEDELAI!J96,KEDELAI!N96,KEDELAI!R96)</f>
        <v>0</v>
      </c>
      <c r="K20" s="22">
        <f>SUM('KC. TANAH'!C20,'KC. TANAH'!G20,'KC. TANAH'!K20,'KC. TANAH'!O20,'KC. TANAH'!C58,'KC. TANAH'!G58,'KC. TANAH'!K58,'KC. TANAH'!O58,'KC. TANAH'!C96,'KC. TANAH'!G96,'KC. TANAH'!K96,'KC. TANAH'!O96)</f>
        <v>2</v>
      </c>
      <c r="L20" s="23">
        <f>SUM('KC. TANAH'!D20,'KC. TANAH'!H20,'KC. TANAH'!L20,'KC. TANAH'!P20,'KC. TANAH'!D58,'KC. TANAH'!H58,'KC. TANAH'!L58,'KC. TANAH'!P58,'KC. TANAH'!D96,'KC. TANAH'!H96,'KC. TANAH'!L96,'KC. TANAH'!P96)</f>
        <v>2</v>
      </c>
      <c r="M20" s="24">
        <f t="shared" si="5"/>
        <v>20</v>
      </c>
      <c r="N20" s="26">
        <f>SUM('KC. TANAH'!F20,'KC. TANAH'!J20,'KC. TANAH'!N20,'KC. TANAH'!R20,'KC. TANAH'!F58,'KC. TANAH'!J58,'KC. TANAH'!N58,'KC. TANAH'!R58,'KC. TANAH'!F96,'KC. TANAH'!J96,'KC. TANAH'!N96,'KC. TANAH'!R96)</f>
        <v>4</v>
      </c>
      <c r="O20" s="50"/>
      <c r="P20" s="27"/>
      <c r="Q20" s="51"/>
      <c r="R20" s="27"/>
    </row>
    <row r="21" spans="1:18" ht="12.95" customHeight="1" x14ac:dyDescent="0.2">
      <c r="A21" s="21">
        <v>13</v>
      </c>
      <c r="B21" s="59" t="s">
        <v>17</v>
      </c>
      <c r="C21" s="22">
        <f>SUM(JAGUNG!C21,JAGUNG!G21,JAGUNG!K21,JAGUNG!O21,JAGUNG!C59,JAGUNG!G59,JAGUNG!K59,JAGUNG!O59,JAGUNG!C97,JAGUNG!G97,JAGUNG!K97,JAGUNG!O97)</f>
        <v>6</v>
      </c>
      <c r="D21" s="23">
        <f>SUM(JAGUNG!D21,JAGUNG!H21,JAGUNG!L21,JAGUNG!P21,JAGUNG!D59,JAGUNG!H59,JAGUNG!L59,JAGUNG!P59,JAGUNG!D97,JAGUNG!H97,JAGUNG!L97,JAGUNG!P97)</f>
        <v>0</v>
      </c>
      <c r="E21" s="24" t="e">
        <f t="shared" si="3"/>
        <v>#DIV/0!</v>
      </c>
      <c r="F21" s="25">
        <f>SUM(JAGUNG!F21,JAGUNG!J21,JAGUNG!N21,JAGUNG!R21,JAGUNG!F59,JAGUNG!J59,JAGUNG!N59,JAGUNG!R59,JAGUNG!F97,JAGUNG!J97,JAGUNG!N97,JAGUNG!R97)</f>
        <v>0</v>
      </c>
      <c r="G21" s="22">
        <f>SUM(KEDELAI!C21,KEDELAI!G21,KEDELAI!K21,KEDELAI!O21,KEDELAI!C59,KEDELAI!G59,KEDELAI!K59,KEDELAI!O59,KEDELAI!C97,KEDELAI!G97,KEDELAI!K97,KEDELAI!O97)</f>
        <v>0</v>
      </c>
      <c r="H21" s="23">
        <f>SUM(KEDELAI!D21,KEDELAI!H21,KEDELAI!L21,KEDELAI!P21,KEDELAI!D59,KEDELAI!H59,KEDELAI!L59,KEDELAI!P59,KEDELAI!D97,KEDELAI!H97,KEDELAI!L97,KEDELAI!P97)</f>
        <v>0</v>
      </c>
      <c r="I21" s="24" t="e">
        <f t="shared" si="4"/>
        <v>#DIV/0!</v>
      </c>
      <c r="J21" s="25">
        <f>SUM(KEDELAI!F21,KEDELAI!J21,KEDELAI!N21,KEDELAI!R21,KEDELAI!F59,KEDELAI!J59,KEDELAI!N59,KEDELAI!R59,KEDELAI!F97,KEDELAI!J97,KEDELAI!N97,KEDELAI!R97)</f>
        <v>0</v>
      </c>
      <c r="K21" s="22">
        <f>SUM('KC. TANAH'!C21,'KC. TANAH'!G21,'KC. TANAH'!K21,'KC. TANAH'!O21,'KC. TANAH'!C59,'KC. TANAH'!G59,'KC. TANAH'!K59,'KC. TANAH'!O59,'KC. TANAH'!C97,'KC. TANAH'!G97,'KC. TANAH'!K97,'KC. TANAH'!O97)</f>
        <v>1</v>
      </c>
      <c r="L21" s="23">
        <f>SUM('KC. TANAH'!D21,'KC. TANAH'!H21,'KC. TANAH'!L21,'KC. TANAH'!P21,'KC. TANAH'!D59,'KC. TANAH'!H59,'KC. TANAH'!L59,'KC. TANAH'!P59,'KC. TANAH'!D97,'KC. TANAH'!H97,'KC. TANAH'!L97,'KC. TANAH'!P97)</f>
        <v>1</v>
      </c>
      <c r="M21" s="24">
        <f t="shared" si="5"/>
        <v>20</v>
      </c>
      <c r="N21" s="26">
        <f>SUM('KC. TANAH'!F21,'KC. TANAH'!J21,'KC. TANAH'!N21,'KC. TANAH'!R21,'KC. TANAH'!F59,'KC. TANAH'!J59,'KC. TANAH'!N59,'KC. TANAH'!R59,'KC. TANAH'!F97,'KC. TANAH'!J97,'KC. TANAH'!N97,'KC. TANAH'!R97)</f>
        <v>2</v>
      </c>
      <c r="O21" s="50"/>
      <c r="P21" s="27"/>
      <c r="Q21" s="51"/>
      <c r="R21" s="27"/>
    </row>
    <row r="22" spans="1:18" ht="12.95" customHeight="1" x14ac:dyDescent="0.2">
      <c r="A22" s="21">
        <v>14</v>
      </c>
      <c r="B22" s="59" t="s">
        <v>18</v>
      </c>
      <c r="C22" s="22">
        <f>SUM(JAGUNG!C22,JAGUNG!G22,JAGUNG!K22,JAGUNG!O22,JAGUNG!C60,JAGUNG!G60,JAGUNG!K60,JAGUNG!O60,JAGUNG!C98,JAGUNG!G98,JAGUNG!K98,JAGUNG!O98)</f>
        <v>0</v>
      </c>
      <c r="D22" s="23">
        <f>SUM(JAGUNG!D22,JAGUNG!H22,JAGUNG!L22,JAGUNG!P22,JAGUNG!D60,JAGUNG!H60,JAGUNG!L60,JAGUNG!P60,JAGUNG!D98,JAGUNG!H98,JAGUNG!L98,JAGUNG!P98)</f>
        <v>10</v>
      </c>
      <c r="E22" s="24">
        <f t="shared" si="3"/>
        <v>63</v>
      </c>
      <c r="F22" s="25">
        <f>SUM(JAGUNG!F22,JAGUNG!J22,JAGUNG!N22,JAGUNG!R22,JAGUNG!F60,JAGUNG!J60,JAGUNG!N60,JAGUNG!R60,JAGUNG!F98,JAGUNG!J98,JAGUNG!N98,JAGUNG!R98)</f>
        <v>63</v>
      </c>
      <c r="G22" s="22">
        <f>SUM(KEDELAI!C22,KEDELAI!G22,KEDELAI!K22,KEDELAI!O22,KEDELAI!C60,KEDELAI!G60,KEDELAI!K60,KEDELAI!O60,KEDELAI!C98,KEDELAI!G98,KEDELAI!K98,KEDELAI!O98)</f>
        <v>0</v>
      </c>
      <c r="H22" s="23">
        <f>SUM(KEDELAI!D22,KEDELAI!H22,KEDELAI!L22,KEDELAI!P22,KEDELAI!D60,KEDELAI!H60,KEDELAI!L60,KEDELAI!P60,KEDELAI!D98,KEDELAI!H98,KEDELAI!L98,KEDELAI!P98)</f>
        <v>0</v>
      </c>
      <c r="I22" s="24" t="e">
        <f t="shared" si="4"/>
        <v>#DIV/0!</v>
      </c>
      <c r="J22" s="25">
        <f>SUM(KEDELAI!F22,KEDELAI!J22,KEDELAI!N22,KEDELAI!R22,KEDELAI!F60,KEDELAI!J60,KEDELAI!N60,KEDELAI!R60,KEDELAI!F98,KEDELAI!J98,KEDELAI!N98,KEDELAI!R98)</f>
        <v>0</v>
      </c>
      <c r="K22" s="22">
        <f>SUM('KC. TANAH'!C22,'KC. TANAH'!G22,'KC. TANAH'!K22,'KC. TANAH'!O22,'KC. TANAH'!C60,'KC. TANAH'!G60,'KC. TANAH'!K60,'KC. TANAH'!O60,'KC. TANAH'!C98,'KC. TANAH'!G98,'KC. TANAH'!K98,'KC. TANAH'!O98)</f>
        <v>0</v>
      </c>
      <c r="L22" s="23">
        <f>SUM('KC. TANAH'!D22,'KC. TANAH'!H22,'KC. TANAH'!L22,'KC. TANAH'!P22,'KC. TANAH'!D60,'KC. TANAH'!H60,'KC. TANAH'!L60,'KC. TANAH'!P60,'KC. TANAH'!D98,'KC. TANAH'!H98,'KC. TANAH'!L98,'KC. TANAH'!P98)</f>
        <v>0</v>
      </c>
      <c r="M22" s="24" t="e">
        <f t="shared" si="5"/>
        <v>#DIV/0!</v>
      </c>
      <c r="N22" s="26">
        <f>SUM('KC. TANAH'!F22,'KC. TANAH'!J22,'KC. TANAH'!N22,'KC. TANAH'!R22,'KC. TANAH'!F60,'KC. TANAH'!J60,'KC. TANAH'!N60,'KC. TANAH'!R60,'KC. TANAH'!F98,'KC. TANAH'!J98,'KC. TANAH'!N98,'KC. TANAH'!R98)</f>
        <v>0</v>
      </c>
      <c r="O22" s="50"/>
      <c r="P22" s="27"/>
      <c r="Q22" s="51"/>
      <c r="R22" s="27"/>
    </row>
    <row r="23" spans="1:18" ht="12.95" customHeight="1" x14ac:dyDescent="0.2">
      <c r="A23" s="21">
        <v>15</v>
      </c>
      <c r="B23" s="59" t="s">
        <v>28</v>
      </c>
      <c r="C23" s="22">
        <f>SUM(JAGUNG!C23,JAGUNG!G23,JAGUNG!K23,JAGUNG!O23,JAGUNG!C61,JAGUNG!G61,JAGUNG!K61,JAGUNG!O61,JAGUNG!C99,JAGUNG!G99,JAGUNG!K99,JAGUNG!O99)</f>
        <v>0</v>
      </c>
      <c r="D23" s="23">
        <f>SUM(JAGUNG!D23,JAGUNG!H23,JAGUNG!L23,JAGUNG!P23,JAGUNG!D61,JAGUNG!H61,JAGUNG!L61,JAGUNG!P61,JAGUNG!D99,JAGUNG!H99,JAGUNG!L99,JAGUNG!P99)</f>
        <v>23</v>
      </c>
      <c r="E23" s="24">
        <f t="shared" si="3"/>
        <v>60</v>
      </c>
      <c r="F23" s="25">
        <f>SUM(JAGUNG!F23,JAGUNG!J23,JAGUNG!N23,JAGUNG!R23,JAGUNG!F61,JAGUNG!J61,JAGUNG!N61,JAGUNG!R61,JAGUNG!F99,JAGUNG!J99,JAGUNG!N99,JAGUNG!R99)</f>
        <v>138</v>
      </c>
      <c r="G23" s="22">
        <f>SUM(KEDELAI!C23,KEDELAI!G23,KEDELAI!K23,KEDELAI!O23,KEDELAI!C61,KEDELAI!G61,KEDELAI!K61,KEDELAI!O61,KEDELAI!C99,KEDELAI!G99,KEDELAI!K99,KEDELAI!O99)</f>
        <v>0</v>
      </c>
      <c r="H23" s="23">
        <f>SUM(KEDELAI!D23,KEDELAI!H23,KEDELAI!L23,KEDELAI!P23,KEDELAI!D61,KEDELAI!H61,KEDELAI!L61,KEDELAI!P61,KEDELAI!D99,KEDELAI!H99,KEDELAI!L99,KEDELAI!P99)</f>
        <v>0</v>
      </c>
      <c r="I23" s="24" t="e">
        <f t="shared" si="4"/>
        <v>#DIV/0!</v>
      </c>
      <c r="J23" s="25">
        <f>SUM(KEDELAI!F23,KEDELAI!J23,KEDELAI!N23,KEDELAI!R23,KEDELAI!F61,KEDELAI!J61,KEDELAI!N61,KEDELAI!R61,KEDELAI!F99,KEDELAI!J99,KEDELAI!N99,KEDELAI!R99)</f>
        <v>0</v>
      </c>
      <c r="K23" s="22">
        <f>SUM('KC. TANAH'!C23,'KC. TANAH'!G23,'KC. TANAH'!K23,'KC. TANAH'!O23,'KC. TANAH'!C61,'KC. TANAH'!G61,'KC. TANAH'!K61,'KC. TANAH'!O61,'KC. TANAH'!C99,'KC. TANAH'!G99,'KC. TANAH'!K99,'KC. TANAH'!O99)</f>
        <v>0</v>
      </c>
      <c r="L23" s="23">
        <f>SUM('KC. TANAH'!D23,'KC. TANAH'!H23,'KC. TANAH'!L23,'KC. TANAH'!P23,'KC. TANAH'!D61,'KC. TANAH'!H61,'KC. TANAH'!L61,'KC. TANAH'!P61,'KC. TANAH'!D99,'KC. TANAH'!H99,'KC. TANAH'!L99,'KC. TANAH'!P99)</f>
        <v>0</v>
      </c>
      <c r="M23" s="24" t="e">
        <f t="shared" si="5"/>
        <v>#DIV/0!</v>
      </c>
      <c r="N23" s="26">
        <f>SUM('KC. TANAH'!F23,'KC. TANAH'!J23,'KC. TANAH'!N23,'KC. TANAH'!R23,'KC. TANAH'!F61,'KC. TANAH'!J61,'KC. TANAH'!N61,'KC. TANAH'!R61,'KC. TANAH'!F99,'KC. TANAH'!J99,'KC. TANAH'!N99,'KC. TANAH'!R99)</f>
        <v>0</v>
      </c>
      <c r="O23" s="50"/>
      <c r="P23" s="27"/>
      <c r="Q23" s="51"/>
      <c r="R23" s="27"/>
    </row>
    <row r="24" spans="1:18" ht="12.95" customHeight="1" x14ac:dyDescent="0.2">
      <c r="A24" s="21">
        <v>16</v>
      </c>
      <c r="B24" s="59" t="s">
        <v>19</v>
      </c>
      <c r="C24" s="22">
        <f>SUM(JAGUNG!C24,JAGUNG!G24,JAGUNG!K24,JAGUNG!O24,JAGUNG!C62,JAGUNG!G62,JAGUNG!K62,JAGUNG!O62,JAGUNG!C100,JAGUNG!G100,JAGUNG!K100,JAGUNG!O100)</f>
        <v>22</v>
      </c>
      <c r="D24" s="23">
        <f>SUM(JAGUNG!D24,JAGUNG!H24,JAGUNG!L24,JAGUNG!P24,JAGUNG!D62,JAGUNG!H62,JAGUNG!L62,JAGUNG!P62,JAGUNG!D100,JAGUNG!H100,JAGUNG!L100,JAGUNG!P100)</f>
        <v>58</v>
      </c>
      <c r="E24" s="24">
        <f t="shared" si="3"/>
        <v>78.965517241379303</v>
      </c>
      <c r="F24" s="25">
        <f>SUM(JAGUNG!F24,JAGUNG!J24,JAGUNG!N24,JAGUNG!R24,JAGUNG!F62,JAGUNG!J62,JAGUNG!N62,JAGUNG!R62,JAGUNG!F100,JAGUNG!J100,JAGUNG!N100,JAGUNG!R100)</f>
        <v>458</v>
      </c>
      <c r="G24" s="22">
        <f>SUM(KEDELAI!C24,KEDELAI!G24,KEDELAI!K24,KEDELAI!O24,KEDELAI!C62,KEDELAI!G62,KEDELAI!K62,KEDELAI!O62,KEDELAI!C100,KEDELAI!G100,KEDELAI!K100,KEDELAI!O100)</f>
        <v>0</v>
      </c>
      <c r="H24" s="23">
        <f>SUM(KEDELAI!D24,KEDELAI!H24,KEDELAI!L24,KEDELAI!P24,KEDELAI!D62,KEDELAI!H62,KEDELAI!L62,KEDELAI!P62,KEDELAI!D100,KEDELAI!H100,KEDELAI!L100,KEDELAI!P100)</f>
        <v>0</v>
      </c>
      <c r="I24" s="24" t="e">
        <f t="shared" si="4"/>
        <v>#DIV/0!</v>
      </c>
      <c r="J24" s="25">
        <f>SUM(KEDELAI!F24,KEDELAI!J24,KEDELAI!N24,KEDELAI!R24,KEDELAI!F62,KEDELAI!J62,KEDELAI!N62,KEDELAI!R62,KEDELAI!F100,KEDELAI!J100,KEDELAI!N100,KEDELAI!R100)</f>
        <v>0</v>
      </c>
      <c r="K24" s="22">
        <f>SUM('KC. TANAH'!C24,'KC. TANAH'!G24,'KC. TANAH'!K24,'KC. TANAH'!O24,'KC. TANAH'!C62,'KC. TANAH'!G62,'KC. TANAH'!K62,'KC. TANAH'!O62,'KC. TANAH'!C100,'KC. TANAH'!G100,'KC. TANAH'!K100,'KC. TANAH'!O100)</f>
        <v>4</v>
      </c>
      <c r="L24" s="23">
        <f>SUM('KC. TANAH'!D24,'KC. TANAH'!H24,'KC. TANAH'!L24,'KC. TANAH'!P24,'KC. TANAH'!D62,'KC. TANAH'!H62,'KC. TANAH'!L62,'KC. TANAH'!P62,'KC. TANAH'!D100,'KC. TANAH'!H100,'KC. TANAH'!L100,'KC. TANAH'!P100)</f>
        <v>5</v>
      </c>
      <c r="M24" s="24">
        <f t="shared" si="5"/>
        <v>34</v>
      </c>
      <c r="N24" s="26">
        <f>SUM('KC. TANAH'!F24,'KC. TANAH'!J24,'KC. TANAH'!N24,'KC. TANAH'!R24,'KC. TANAH'!F62,'KC. TANAH'!J62,'KC. TANAH'!N62,'KC. TANAH'!R62,'KC. TANAH'!F100,'KC. TANAH'!J100,'KC. TANAH'!N100,'KC. TANAH'!R100)</f>
        <v>17</v>
      </c>
      <c r="O24" s="50"/>
      <c r="P24" s="27"/>
      <c r="Q24" s="51"/>
      <c r="R24" s="27"/>
    </row>
    <row r="25" spans="1:18" ht="12.95" customHeight="1" x14ac:dyDescent="0.2">
      <c r="A25" s="21">
        <v>17</v>
      </c>
      <c r="B25" s="59" t="s">
        <v>20</v>
      </c>
      <c r="C25" s="22">
        <f>SUM(JAGUNG!C25,JAGUNG!G25,JAGUNG!K25,JAGUNG!O25,JAGUNG!C63,JAGUNG!G63,JAGUNG!K63,JAGUNG!O63,JAGUNG!C101,JAGUNG!G101,JAGUNG!K101,JAGUNG!O101)</f>
        <v>18</v>
      </c>
      <c r="D25" s="23">
        <f>SUM(JAGUNG!D25,JAGUNG!H25,JAGUNG!L25,JAGUNG!P25,JAGUNG!D63,JAGUNG!H63,JAGUNG!L63,JAGUNG!P63,JAGUNG!D101,JAGUNG!H101,JAGUNG!L101,JAGUNG!P101)</f>
        <v>300</v>
      </c>
      <c r="E25" s="24">
        <f t="shared" si="3"/>
        <v>58</v>
      </c>
      <c r="F25" s="25">
        <f>SUM(JAGUNG!F25,JAGUNG!J25,JAGUNG!N25,JAGUNG!R25,JAGUNG!F63,JAGUNG!J63,JAGUNG!N63,JAGUNG!R63,JAGUNG!F101,JAGUNG!J101,JAGUNG!N101,JAGUNG!R101)</f>
        <v>1740</v>
      </c>
      <c r="G25" s="22">
        <f>SUM(KEDELAI!C25,KEDELAI!G25,KEDELAI!K25,KEDELAI!O25,KEDELAI!C63,KEDELAI!G63,KEDELAI!K63,KEDELAI!O63,KEDELAI!C101,KEDELAI!G101,KEDELAI!K101,KEDELAI!O101)</f>
        <v>0</v>
      </c>
      <c r="H25" s="23">
        <f>SUM(KEDELAI!D25,KEDELAI!H25,KEDELAI!L25,KEDELAI!P25,KEDELAI!D63,KEDELAI!H63,KEDELAI!L63,KEDELAI!P63,KEDELAI!D101,KEDELAI!H101,KEDELAI!L101,KEDELAI!P101)</f>
        <v>0</v>
      </c>
      <c r="I25" s="24" t="e">
        <f t="shared" si="4"/>
        <v>#DIV/0!</v>
      </c>
      <c r="J25" s="25">
        <f>SUM(KEDELAI!F25,KEDELAI!J25,KEDELAI!N25,KEDELAI!R25,KEDELAI!F63,KEDELAI!J63,KEDELAI!N63,KEDELAI!R63,KEDELAI!F101,KEDELAI!J101,KEDELAI!N101,KEDELAI!R101)</f>
        <v>0</v>
      </c>
      <c r="K25" s="22">
        <f>SUM('KC. TANAH'!C25,'KC. TANAH'!G25,'KC. TANAH'!K25,'KC. TANAH'!O25,'KC. TANAH'!C63,'KC. TANAH'!G63,'KC. TANAH'!K63,'KC. TANAH'!O63,'KC. TANAH'!C101,'KC. TANAH'!G101,'KC. TANAH'!K101,'KC. TANAH'!O101)</f>
        <v>5</v>
      </c>
      <c r="L25" s="23">
        <f>SUM('KC. TANAH'!D25,'KC. TANAH'!H25,'KC. TANAH'!L25,'KC. TANAH'!P25,'KC. TANAH'!D63,'KC. TANAH'!H63,'KC. TANAH'!L63,'KC. TANAH'!P63,'KC. TANAH'!D101,'KC. TANAH'!H101,'KC. TANAH'!L101,'KC. TANAH'!P101)</f>
        <v>7</v>
      </c>
      <c r="M25" s="24">
        <f t="shared" si="5"/>
        <v>25.714285714285715</v>
      </c>
      <c r="N25" s="26">
        <f>SUM('KC. TANAH'!F25,'KC. TANAH'!J25,'KC. TANAH'!N25,'KC. TANAH'!R25,'KC. TANAH'!F63,'KC. TANAH'!J63,'KC. TANAH'!N63,'KC. TANAH'!R63,'KC. TANAH'!F101,'KC. TANAH'!J101,'KC. TANAH'!N101,'KC. TANAH'!R101)</f>
        <v>18</v>
      </c>
      <c r="O25" s="50"/>
      <c r="P25" s="27"/>
      <c r="Q25" s="51"/>
      <c r="R25" s="27"/>
    </row>
    <row r="26" spans="1:18" ht="12.95" customHeight="1" x14ac:dyDescent="0.2">
      <c r="A26" s="21">
        <v>18</v>
      </c>
      <c r="B26" s="59" t="s">
        <v>21</v>
      </c>
      <c r="C26" s="22">
        <f>SUM(JAGUNG!C26,JAGUNG!G26,JAGUNG!K26,JAGUNG!O26,JAGUNG!C64,JAGUNG!G64,JAGUNG!K64,JAGUNG!O64,JAGUNG!C102,JAGUNG!G102,JAGUNG!K102,JAGUNG!O102)</f>
        <v>10</v>
      </c>
      <c r="D26" s="23">
        <f>SUM(JAGUNG!D26,JAGUNG!H26,JAGUNG!L26,JAGUNG!P26,JAGUNG!D64,JAGUNG!H64,JAGUNG!L64,JAGUNG!P64,JAGUNG!D102,JAGUNG!H102,JAGUNG!L102,JAGUNG!P102)</f>
        <v>30</v>
      </c>
      <c r="E26" s="24">
        <f t="shared" si="3"/>
        <v>81.666666666666657</v>
      </c>
      <c r="F26" s="25">
        <f>SUM(JAGUNG!F26,JAGUNG!J26,JAGUNG!N26,JAGUNG!R26,JAGUNG!F64,JAGUNG!J64,JAGUNG!N64,JAGUNG!R64,JAGUNG!F102,JAGUNG!J102,JAGUNG!N102,JAGUNG!R102)</f>
        <v>245</v>
      </c>
      <c r="G26" s="22">
        <f>SUM(KEDELAI!C26,KEDELAI!G26,KEDELAI!K26,KEDELAI!O26,KEDELAI!C64,KEDELAI!G64,KEDELAI!K64,KEDELAI!O64,KEDELAI!C102,KEDELAI!G102,KEDELAI!K102,KEDELAI!O102)</f>
        <v>0</v>
      </c>
      <c r="H26" s="23">
        <f>SUM(KEDELAI!D26,KEDELAI!H26,KEDELAI!L26,KEDELAI!P26,KEDELAI!D64,KEDELAI!H64,KEDELAI!L64,KEDELAI!P64,KEDELAI!D102,KEDELAI!H102,KEDELAI!L102,KEDELAI!P102)</f>
        <v>0</v>
      </c>
      <c r="I26" s="24" t="e">
        <f t="shared" si="4"/>
        <v>#DIV/0!</v>
      </c>
      <c r="J26" s="25">
        <f>SUM(KEDELAI!F26,KEDELAI!J26,KEDELAI!N26,KEDELAI!R26,KEDELAI!F64,KEDELAI!J64,KEDELAI!N64,KEDELAI!R64,KEDELAI!F102,KEDELAI!J102,KEDELAI!N102,KEDELAI!R102)</f>
        <v>0</v>
      </c>
      <c r="K26" s="22">
        <f>SUM('KC. TANAH'!C26,'KC. TANAH'!G26,'KC. TANAH'!K26,'KC. TANAH'!O26,'KC. TANAH'!C64,'KC. TANAH'!G64,'KC. TANAH'!K64,'KC. TANAH'!O64,'KC. TANAH'!C102,'KC. TANAH'!G102,'KC. TANAH'!K102,'KC. TANAH'!O102)</f>
        <v>0</v>
      </c>
      <c r="L26" s="23">
        <f>SUM('KC. TANAH'!D26,'KC. TANAH'!H26,'KC. TANAH'!L26,'KC. TANAH'!P26,'KC. TANAH'!D64,'KC. TANAH'!H64,'KC. TANAH'!L64,'KC. TANAH'!P64,'KC. TANAH'!D102,'KC. TANAH'!H102,'KC. TANAH'!L102,'KC. TANAH'!P102)</f>
        <v>0</v>
      </c>
      <c r="M26" s="24" t="e">
        <f t="shared" si="5"/>
        <v>#DIV/0!</v>
      </c>
      <c r="N26" s="26">
        <f>SUM('KC. TANAH'!F26,'KC. TANAH'!J26,'KC. TANAH'!N26,'KC. TANAH'!R26,'KC. TANAH'!F64,'KC. TANAH'!J64,'KC. TANAH'!N64,'KC. TANAH'!R64,'KC. TANAH'!F102,'KC. TANAH'!J102,'KC. TANAH'!N102,'KC. TANAH'!R102)</f>
        <v>0</v>
      </c>
      <c r="O26" s="50"/>
      <c r="P26" s="27"/>
      <c r="Q26" s="51"/>
      <c r="R26" s="27"/>
    </row>
    <row r="27" spans="1:18" ht="12.95" customHeight="1" x14ac:dyDescent="0.2">
      <c r="A27" s="21">
        <v>19</v>
      </c>
      <c r="B27" s="59" t="s">
        <v>59</v>
      </c>
      <c r="C27" s="22">
        <f>SUM(JAGUNG!C27,JAGUNG!G27,JAGUNG!K27,JAGUNG!O27,JAGUNG!C65,JAGUNG!G65,JAGUNG!K65,JAGUNG!O65,JAGUNG!C103,JAGUNG!G103,JAGUNG!K103,JAGUNG!O103)</f>
        <v>0</v>
      </c>
      <c r="D27" s="23">
        <f>SUM(JAGUNG!D27,JAGUNG!H27,JAGUNG!L27,JAGUNG!P27,JAGUNG!D65,JAGUNG!H65,JAGUNG!L65,JAGUNG!P65,JAGUNG!D103,JAGUNG!H103,JAGUNG!L103,JAGUNG!P103)</f>
        <v>35</v>
      </c>
      <c r="E27" s="24">
        <f t="shared" si="3"/>
        <v>63.142857142857139</v>
      </c>
      <c r="F27" s="25">
        <f>SUM(JAGUNG!F27,JAGUNG!J27,JAGUNG!N27,JAGUNG!R27,JAGUNG!F65,JAGUNG!J65,JAGUNG!N65,JAGUNG!R65,JAGUNG!F103,JAGUNG!J103,JAGUNG!N103,JAGUNG!R103)</f>
        <v>221</v>
      </c>
      <c r="G27" s="22">
        <f>SUM(KEDELAI!C27,KEDELAI!G27,KEDELAI!K27,KEDELAI!O27,KEDELAI!C65,KEDELAI!G65,KEDELAI!K65,KEDELAI!O65,KEDELAI!C103,KEDELAI!G103,KEDELAI!K103,KEDELAI!O103)</f>
        <v>0</v>
      </c>
      <c r="H27" s="23">
        <f>SUM(KEDELAI!D27,KEDELAI!H27,KEDELAI!L27,KEDELAI!P27,KEDELAI!D65,KEDELAI!H65,KEDELAI!L65,KEDELAI!P65,KEDELAI!D103,KEDELAI!H103,KEDELAI!L103,KEDELAI!P103)</f>
        <v>0</v>
      </c>
      <c r="I27" s="24" t="e">
        <f t="shared" si="4"/>
        <v>#DIV/0!</v>
      </c>
      <c r="J27" s="25">
        <f>SUM(KEDELAI!F27,KEDELAI!J27,KEDELAI!N27,KEDELAI!R27,KEDELAI!F65,KEDELAI!J65,KEDELAI!N65,KEDELAI!R65,KEDELAI!F103,KEDELAI!J103,KEDELAI!N103,KEDELAI!R103)</f>
        <v>0</v>
      </c>
      <c r="K27" s="22">
        <f>SUM('KC. TANAH'!C27,'KC. TANAH'!G27,'KC. TANAH'!K27,'KC. TANAH'!O27,'KC. TANAH'!C65,'KC. TANAH'!G65,'KC. TANAH'!K65,'KC. TANAH'!O65,'KC. TANAH'!C103,'KC. TANAH'!G103,'KC. TANAH'!K103,'KC. TANAH'!O103)</f>
        <v>0</v>
      </c>
      <c r="L27" s="23">
        <f>SUM('KC. TANAH'!D27,'KC. TANAH'!H27,'KC. TANAH'!L27,'KC. TANAH'!P27,'KC. TANAH'!D65,'KC. TANAH'!H65,'KC. TANAH'!L65,'KC. TANAH'!P65,'KC. TANAH'!D103,'KC. TANAH'!H103,'KC. TANAH'!L103,'KC. TANAH'!P103)</f>
        <v>0</v>
      </c>
      <c r="M27" s="24" t="e">
        <f t="shared" si="5"/>
        <v>#DIV/0!</v>
      </c>
      <c r="N27" s="26">
        <f>SUM('KC. TANAH'!F27,'KC. TANAH'!J27,'KC. TANAH'!N27,'KC. TANAH'!R27,'KC. TANAH'!F65,'KC. TANAH'!J65,'KC. TANAH'!N65,'KC. TANAH'!R65,'KC. TANAH'!F103,'KC. TANAH'!J103,'KC. TANAH'!N103,'KC. TANAH'!R103)</f>
        <v>0</v>
      </c>
      <c r="O27" s="50"/>
      <c r="P27" s="27"/>
      <c r="Q27" s="51"/>
      <c r="R27" s="27"/>
    </row>
    <row r="28" spans="1:18" ht="12.95" customHeight="1" x14ac:dyDescent="0.2">
      <c r="A28" s="21">
        <v>20</v>
      </c>
      <c r="B28" s="59" t="s">
        <v>22</v>
      </c>
      <c r="C28" s="22">
        <f>SUM(JAGUNG!C28,JAGUNG!G28,JAGUNG!K28,JAGUNG!O28,JAGUNG!C66,JAGUNG!G66,JAGUNG!K66,JAGUNG!O66,JAGUNG!C104,JAGUNG!G104,JAGUNG!K104,JAGUNG!O104)</f>
        <v>35</v>
      </c>
      <c r="D28" s="23">
        <f>SUM(JAGUNG!D28,JAGUNG!H28,JAGUNG!L28,JAGUNG!P28,JAGUNG!D66,JAGUNG!H66,JAGUNG!L66,JAGUNG!P66,JAGUNG!D104,JAGUNG!H104,JAGUNG!L104,JAGUNG!P104)</f>
        <v>180</v>
      </c>
      <c r="E28" s="24">
        <f t="shared" si="3"/>
        <v>50.611111111111107</v>
      </c>
      <c r="F28" s="25">
        <f>SUM(JAGUNG!F28,JAGUNG!J28,JAGUNG!N28,JAGUNG!R28,JAGUNG!F66,JAGUNG!J66,JAGUNG!N66,JAGUNG!R66,JAGUNG!F104,JAGUNG!J104,JAGUNG!N104,JAGUNG!R104)</f>
        <v>911</v>
      </c>
      <c r="G28" s="22">
        <f>SUM(KEDELAI!C28,KEDELAI!G28,KEDELAI!K28,KEDELAI!O28,KEDELAI!C66,KEDELAI!G66,KEDELAI!K66,KEDELAI!O66,KEDELAI!C104,KEDELAI!G104,KEDELAI!K104,KEDELAI!O104)</f>
        <v>0</v>
      </c>
      <c r="H28" s="23">
        <f>SUM(KEDELAI!D28,KEDELAI!H28,KEDELAI!L28,KEDELAI!P28,KEDELAI!D66,KEDELAI!H66,KEDELAI!L66,KEDELAI!P66,KEDELAI!D104,KEDELAI!H104,KEDELAI!L104,KEDELAI!P104)</f>
        <v>0</v>
      </c>
      <c r="I28" s="24" t="e">
        <f t="shared" si="4"/>
        <v>#DIV/0!</v>
      </c>
      <c r="J28" s="25">
        <f>SUM(KEDELAI!F28,KEDELAI!J28,KEDELAI!N28,KEDELAI!R28,KEDELAI!F66,KEDELAI!J66,KEDELAI!N66,KEDELAI!R66,KEDELAI!F104,KEDELAI!J104,KEDELAI!N104,KEDELAI!R104)</f>
        <v>0</v>
      </c>
      <c r="K28" s="22">
        <f>SUM('KC. TANAH'!C28,'KC. TANAH'!G28,'KC. TANAH'!K28,'KC. TANAH'!O28,'KC. TANAH'!C66,'KC. TANAH'!G66,'KC. TANAH'!K66,'KC. TANAH'!O66,'KC. TANAH'!C104,'KC. TANAH'!G104,'KC. TANAH'!K104,'KC. TANAH'!O104)</f>
        <v>0</v>
      </c>
      <c r="L28" s="23">
        <f>SUM('KC. TANAH'!D28,'KC. TANAH'!H28,'KC. TANAH'!L28,'KC. TANAH'!P28,'KC. TANAH'!D66,'KC. TANAH'!H66,'KC. TANAH'!L66,'KC. TANAH'!P66,'KC. TANAH'!D104,'KC. TANAH'!H104,'KC. TANAH'!L104,'KC. TANAH'!P104)</f>
        <v>0</v>
      </c>
      <c r="M28" s="24" t="e">
        <f t="shared" si="5"/>
        <v>#DIV/0!</v>
      </c>
      <c r="N28" s="26">
        <f>SUM('KC. TANAH'!F28,'KC. TANAH'!J28,'KC. TANAH'!N28,'KC. TANAH'!R28,'KC. TANAH'!F66,'KC. TANAH'!J66,'KC. TANAH'!N66,'KC. TANAH'!R66,'KC. TANAH'!F104,'KC. TANAH'!J104,'KC. TANAH'!N104,'KC. TANAH'!R104)</f>
        <v>0</v>
      </c>
      <c r="O28" s="50"/>
      <c r="P28" s="27"/>
      <c r="Q28" s="51"/>
      <c r="R28" s="27"/>
    </row>
    <row r="29" spans="1:18" ht="12.95" customHeight="1" x14ac:dyDescent="0.2">
      <c r="A29" s="21">
        <v>21</v>
      </c>
      <c r="B29" s="59" t="s">
        <v>23</v>
      </c>
      <c r="C29" s="22">
        <f>SUM(JAGUNG!C29,JAGUNG!G29,JAGUNG!K29,JAGUNG!O29,JAGUNG!C67,JAGUNG!G67,JAGUNG!K67,JAGUNG!O67,JAGUNG!C105,JAGUNG!G105,JAGUNG!K105,JAGUNG!O105)</f>
        <v>442</v>
      </c>
      <c r="D29" s="23">
        <f>SUM(JAGUNG!D29,JAGUNG!H29,JAGUNG!L29,JAGUNG!P29,JAGUNG!D67,JAGUNG!H67,JAGUNG!L67,JAGUNG!P67,JAGUNG!D105,JAGUNG!H105,JAGUNG!L105,JAGUNG!P105)</f>
        <v>230</v>
      </c>
      <c r="E29" s="24">
        <f t="shared" si="3"/>
        <v>86.260869565217391</v>
      </c>
      <c r="F29" s="25">
        <f>SUM(JAGUNG!F29,JAGUNG!J29,JAGUNG!N29,JAGUNG!R29,JAGUNG!F67,JAGUNG!J67,JAGUNG!N67,JAGUNG!R67,JAGUNG!F105,JAGUNG!J105,JAGUNG!N105,JAGUNG!R105)</f>
        <v>1984</v>
      </c>
      <c r="G29" s="22">
        <f>SUM(KEDELAI!C29,KEDELAI!G29,KEDELAI!K29,KEDELAI!O29,KEDELAI!C67,KEDELAI!G67,KEDELAI!K67,KEDELAI!O67,KEDELAI!C105,KEDELAI!G105,KEDELAI!K105,KEDELAI!O105)</f>
        <v>0</v>
      </c>
      <c r="H29" s="23">
        <f>SUM(KEDELAI!D29,KEDELAI!H29,KEDELAI!L29,KEDELAI!P29,KEDELAI!D67,KEDELAI!H67,KEDELAI!L67,KEDELAI!P67,KEDELAI!D105,KEDELAI!H105,KEDELAI!L105,KEDELAI!P105)</f>
        <v>0</v>
      </c>
      <c r="I29" s="24" t="e">
        <f t="shared" si="4"/>
        <v>#DIV/0!</v>
      </c>
      <c r="J29" s="25">
        <f>SUM(KEDELAI!F29,KEDELAI!J29,KEDELAI!N29,KEDELAI!R29,KEDELAI!F67,KEDELAI!J67,KEDELAI!N67,KEDELAI!R67,KEDELAI!F105,KEDELAI!J105,KEDELAI!N105,KEDELAI!R105)</f>
        <v>0</v>
      </c>
      <c r="K29" s="22">
        <f>SUM('KC. TANAH'!C29,'KC. TANAH'!G29,'KC. TANAH'!K29,'KC. TANAH'!O29,'KC. TANAH'!C67,'KC. TANAH'!G67,'KC. TANAH'!K67,'KC. TANAH'!O67,'KC. TANAH'!C105,'KC. TANAH'!G105,'KC. TANAH'!K105,'KC. TANAH'!O105)</f>
        <v>0</v>
      </c>
      <c r="L29" s="23">
        <f>SUM('KC. TANAH'!D29,'KC. TANAH'!H29,'KC. TANAH'!L29,'KC. TANAH'!P29,'KC. TANAH'!D67,'KC. TANAH'!H67,'KC. TANAH'!L67,'KC. TANAH'!P67,'KC. TANAH'!D105,'KC. TANAH'!H105,'KC. TANAH'!L105,'KC. TANAH'!P105)</f>
        <v>1</v>
      </c>
      <c r="M29" s="24">
        <f t="shared" si="5"/>
        <v>40</v>
      </c>
      <c r="N29" s="26">
        <f>SUM('KC. TANAH'!F29,'KC. TANAH'!J29,'KC. TANAH'!N29,'KC. TANAH'!R29,'KC. TANAH'!F67,'KC. TANAH'!J67,'KC. TANAH'!N67,'KC. TANAH'!R67,'KC. TANAH'!F105,'KC. TANAH'!J105,'KC. TANAH'!N105,'KC. TANAH'!R105)</f>
        <v>4</v>
      </c>
      <c r="O29" s="50"/>
      <c r="P29" s="27"/>
      <c r="Q29" s="51"/>
      <c r="R29" s="27"/>
    </row>
    <row r="30" spans="1:18" ht="12.95" customHeight="1" x14ac:dyDescent="0.2">
      <c r="A30" s="21">
        <v>22</v>
      </c>
      <c r="B30" s="60" t="s">
        <v>32</v>
      </c>
      <c r="C30" s="22">
        <f>SUM(JAGUNG!C30,JAGUNG!G30,JAGUNG!K30,JAGUNG!O30,JAGUNG!C68,JAGUNG!G68,JAGUNG!K68,JAGUNG!O68,JAGUNG!C106,JAGUNG!G106,JAGUNG!K106,JAGUNG!O106)</f>
        <v>0</v>
      </c>
      <c r="D30" s="23">
        <f>SUM(JAGUNG!D30,JAGUNG!H30,JAGUNG!L30,JAGUNG!P30,JAGUNG!D68,JAGUNG!H68,JAGUNG!L68,JAGUNG!P68,JAGUNG!D106,JAGUNG!H106,JAGUNG!L106,JAGUNG!P106)</f>
        <v>0</v>
      </c>
      <c r="E30" s="24" t="e">
        <f t="shared" si="3"/>
        <v>#DIV/0!</v>
      </c>
      <c r="F30" s="25">
        <f>SUM(JAGUNG!F30,JAGUNG!J30,JAGUNG!N30,JAGUNG!R30,JAGUNG!F68,JAGUNG!J68,JAGUNG!N68,JAGUNG!R68,JAGUNG!F106,JAGUNG!J106,JAGUNG!N106,JAGUNG!R106)</f>
        <v>0</v>
      </c>
      <c r="G30" s="22">
        <f>SUM(KEDELAI!C30,KEDELAI!G30,KEDELAI!K30,KEDELAI!O30,KEDELAI!C68,KEDELAI!G68,KEDELAI!K68,KEDELAI!O68,KEDELAI!C106,KEDELAI!G106,KEDELAI!K106,KEDELAI!O106)</f>
        <v>0</v>
      </c>
      <c r="H30" s="23">
        <f>SUM(KEDELAI!D30,KEDELAI!H30,KEDELAI!L30,KEDELAI!P30,KEDELAI!D68,KEDELAI!H68,KEDELAI!L68,KEDELAI!P68,KEDELAI!D106,KEDELAI!H106,KEDELAI!L106,KEDELAI!P106)</f>
        <v>0</v>
      </c>
      <c r="I30" s="24" t="e">
        <f t="shared" si="4"/>
        <v>#DIV/0!</v>
      </c>
      <c r="J30" s="25">
        <f>SUM(KEDELAI!F30,KEDELAI!J30,KEDELAI!N30,KEDELAI!R30,KEDELAI!F68,KEDELAI!J68,KEDELAI!N68,KEDELAI!R68,KEDELAI!F106,KEDELAI!J106,KEDELAI!N106,KEDELAI!R106)</f>
        <v>0</v>
      </c>
      <c r="K30" s="22">
        <f>SUM('KC. TANAH'!C30,'KC. TANAH'!G30,'KC. TANAH'!K30,'KC. TANAH'!O30,'KC. TANAH'!C68,'KC. TANAH'!G68,'KC. TANAH'!K68,'KC. TANAH'!O68,'KC. TANAH'!C106,'KC. TANAH'!G106,'KC. TANAH'!K106,'KC. TANAH'!O106)</f>
        <v>0</v>
      </c>
      <c r="L30" s="23">
        <f>SUM('KC. TANAH'!D30,'KC. TANAH'!H30,'KC. TANAH'!L30,'KC. TANAH'!P30,'KC. TANAH'!D68,'KC. TANAH'!H68,'KC. TANAH'!L68,'KC. TANAH'!P68,'KC. TANAH'!D106,'KC. TANAH'!H106,'KC. TANAH'!L106,'KC. TANAH'!P106)</f>
        <v>0</v>
      </c>
      <c r="M30" s="24" t="e">
        <f t="shared" si="5"/>
        <v>#DIV/0!</v>
      </c>
      <c r="N30" s="26">
        <f>SUM('KC. TANAH'!F30,'KC. TANAH'!J30,'KC. TANAH'!N30,'KC. TANAH'!R30,'KC. TANAH'!F68,'KC. TANAH'!J68,'KC. TANAH'!N68,'KC. TANAH'!R68,'KC. TANAH'!F106,'KC. TANAH'!J106,'KC. TANAH'!N106,'KC. TANAH'!R106)</f>
        <v>0</v>
      </c>
      <c r="O30" s="50"/>
      <c r="P30" s="27"/>
      <c r="Q30" s="51"/>
      <c r="R30" s="27"/>
    </row>
    <row r="31" spans="1:18" ht="12.95" customHeight="1" x14ac:dyDescent="0.2">
      <c r="A31" s="21">
        <v>23</v>
      </c>
      <c r="B31" s="60" t="s">
        <v>24</v>
      </c>
      <c r="C31" s="22">
        <f>SUM(JAGUNG!C31,JAGUNG!G31,JAGUNG!K31,JAGUNG!O31,JAGUNG!C69,JAGUNG!G69,JAGUNG!K69,JAGUNG!O69,JAGUNG!C107,JAGUNG!G107,JAGUNG!K107,JAGUNG!O107)</f>
        <v>15</v>
      </c>
      <c r="D31" s="23">
        <f>SUM(JAGUNG!D31,JAGUNG!H31,JAGUNG!L31,JAGUNG!P31,JAGUNG!D69,JAGUNG!H69,JAGUNG!L69,JAGUNG!P69,JAGUNG!D107,JAGUNG!H107,JAGUNG!L107,JAGUNG!P107)</f>
        <v>45</v>
      </c>
      <c r="E31" s="24">
        <f t="shared" si="3"/>
        <v>78</v>
      </c>
      <c r="F31" s="25">
        <f>SUM(JAGUNG!F31,JAGUNG!J31,JAGUNG!N31,JAGUNG!R31,JAGUNG!F69,JAGUNG!J69,JAGUNG!N69,JAGUNG!R69,JAGUNG!F107,JAGUNG!J107,JAGUNG!N107,JAGUNG!R107)</f>
        <v>351</v>
      </c>
      <c r="G31" s="22">
        <f>SUM(KEDELAI!C31,KEDELAI!G31,KEDELAI!K31,KEDELAI!O31,KEDELAI!C69,KEDELAI!G69,KEDELAI!K69,KEDELAI!O69,KEDELAI!C107,KEDELAI!G107,KEDELAI!K107,KEDELAI!O107)</f>
        <v>0</v>
      </c>
      <c r="H31" s="23">
        <f>SUM(KEDELAI!D31,KEDELAI!H31,KEDELAI!L31,KEDELAI!P31,KEDELAI!D69,KEDELAI!H69,KEDELAI!L69,KEDELAI!P69,KEDELAI!D107,KEDELAI!H107,KEDELAI!L107,KEDELAI!P107)</f>
        <v>0</v>
      </c>
      <c r="I31" s="24" t="e">
        <f t="shared" si="4"/>
        <v>#DIV/0!</v>
      </c>
      <c r="J31" s="25">
        <f>SUM(KEDELAI!F31,KEDELAI!J31,KEDELAI!N31,KEDELAI!R31,KEDELAI!F69,KEDELAI!J69,KEDELAI!N69,KEDELAI!R69,KEDELAI!F107,KEDELAI!J107,KEDELAI!N107,KEDELAI!R107)</f>
        <v>0</v>
      </c>
      <c r="K31" s="22">
        <f>SUM('KC. TANAH'!C31,'KC. TANAH'!G31,'KC. TANAH'!K31,'KC. TANAH'!O31,'KC. TANAH'!C69,'KC. TANAH'!G69,'KC. TANAH'!K69,'KC. TANAH'!O69,'KC. TANAH'!C107,'KC. TANAH'!G107,'KC. TANAH'!K107,'KC. TANAH'!O107)</f>
        <v>1</v>
      </c>
      <c r="L31" s="23">
        <f>SUM('KC. TANAH'!D31,'KC. TANAH'!H31,'KC. TANAH'!L31,'KC. TANAH'!P31,'KC. TANAH'!D69,'KC. TANAH'!H69,'KC. TANAH'!L69,'KC. TANAH'!P69,'KC. TANAH'!D107,'KC. TANAH'!H107,'KC. TANAH'!L107,'KC. TANAH'!P107)</f>
        <v>2</v>
      </c>
      <c r="M31" s="24">
        <f t="shared" si="5"/>
        <v>5</v>
      </c>
      <c r="N31" s="26">
        <f>SUM('KC. TANAH'!F31,'KC. TANAH'!J31,'KC. TANAH'!N31,'KC. TANAH'!R31,'KC. TANAH'!F69,'KC. TANAH'!J69,'KC. TANAH'!N69,'KC. TANAH'!R69,'KC. TANAH'!F107,'KC. TANAH'!J107,'KC. TANAH'!N107,'KC. TANAH'!R107)</f>
        <v>1</v>
      </c>
      <c r="O31" s="50"/>
      <c r="P31" s="27"/>
      <c r="Q31" s="51"/>
      <c r="R31" s="27"/>
    </row>
    <row r="32" spans="1:18" ht="12.95" customHeight="1" x14ac:dyDescent="0.2">
      <c r="A32" s="21">
        <v>24</v>
      </c>
      <c r="B32" s="60" t="s">
        <v>25</v>
      </c>
      <c r="C32" s="22">
        <f>SUM(JAGUNG!C32,JAGUNG!G32,JAGUNG!K32,JAGUNG!O32,JAGUNG!C70,JAGUNG!G70,JAGUNG!K70,JAGUNG!O70,JAGUNG!C108,JAGUNG!G108,JAGUNG!K108,JAGUNG!O108)</f>
        <v>0</v>
      </c>
      <c r="D32" s="23">
        <f>SUM(JAGUNG!D32,JAGUNG!H32,JAGUNG!L32,JAGUNG!P32,JAGUNG!D70,JAGUNG!H70,JAGUNG!L70,JAGUNG!P70,JAGUNG!D108,JAGUNG!H108,JAGUNG!L108,JAGUNG!P108)</f>
        <v>0</v>
      </c>
      <c r="E32" s="24" t="e">
        <f t="shared" si="3"/>
        <v>#DIV/0!</v>
      </c>
      <c r="F32" s="25">
        <f>SUM(JAGUNG!F32,JAGUNG!J32,JAGUNG!N32,JAGUNG!R32,JAGUNG!F70,JAGUNG!J70,JAGUNG!N70,JAGUNG!R70,JAGUNG!F108,JAGUNG!J108,JAGUNG!N108,JAGUNG!R108)</f>
        <v>0</v>
      </c>
      <c r="G32" s="22">
        <f>SUM(KEDELAI!C32,KEDELAI!G32,KEDELAI!K32,KEDELAI!O32,KEDELAI!C70,KEDELAI!G70,KEDELAI!K70,KEDELAI!O70,KEDELAI!C108,KEDELAI!G108,KEDELAI!K108,KEDELAI!O108)</f>
        <v>0</v>
      </c>
      <c r="H32" s="23">
        <f>SUM(KEDELAI!D32,KEDELAI!H32,KEDELAI!L32,KEDELAI!P32,KEDELAI!D70,KEDELAI!H70,KEDELAI!L70,KEDELAI!P70,KEDELAI!D108,KEDELAI!H108,KEDELAI!L108,KEDELAI!P108)</f>
        <v>0</v>
      </c>
      <c r="I32" s="24" t="e">
        <f t="shared" si="4"/>
        <v>#DIV/0!</v>
      </c>
      <c r="J32" s="25">
        <f>SUM(KEDELAI!F32,KEDELAI!J32,KEDELAI!N32,KEDELAI!R32,KEDELAI!F70,KEDELAI!J70,KEDELAI!N70,KEDELAI!R70,KEDELAI!F108,KEDELAI!J108,KEDELAI!N108,KEDELAI!R108)</f>
        <v>0</v>
      </c>
      <c r="K32" s="22">
        <f>SUM('KC. TANAH'!C32,'KC. TANAH'!G32,'KC. TANAH'!K32,'KC. TANAH'!O32,'KC. TANAH'!C70,'KC. TANAH'!G70,'KC. TANAH'!K70,'KC. TANAH'!O70,'KC. TANAH'!C108,'KC. TANAH'!G108,'KC. TANAH'!K108,'KC. TANAH'!O108)</f>
        <v>3</v>
      </c>
      <c r="L32" s="23">
        <f>SUM('KC. TANAH'!D32,'KC. TANAH'!H32,'KC. TANAH'!L32,'KC. TANAH'!P32,'KC. TANAH'!D70,'KC. TANAH'!H70,'KC. TANAH'!L70,'KC. TANAH'!P70,'KC. TANAH'!D108,'KC. TANAH'!H108,'KC. TANAH'!L108,'KC. TANAH'!P108)</f>
        <v>3</v>
      </c>
      <c r="M32" s="24">
        <f t="shared" si="5"/>
        <v>40</v>
      </c>
      <c r="N32" s="26">
        <f>SUM('KC. TANAH'!F32,'KC. TANAH'!J32,'KC. TANAH'!N32,'KC. TANAH'!R32,'KC. TANAH'!F70,'KC. TANAH'!J70,'KC. TANAH'!N70,'KC. TANAH'!R70,'KC. TANAH'!F108,'KC. TANAH'!J108,'KC. TANAH'!N108,'KC. TANAH'!R108)</f>
        <v>12</v>
      </c>
      <c r="O32" s="50"/>
      <c r="P32" s="27"/>
      <c r="Q32" s="51"/>
      <c r="R32" s="27"/>
    </row>
    <row r="33" spans="1:18" ht="12.95" customHeight="1" x14ac:dyDescent="0.2">
      <c r="A33" s="21">
        <v>25</v>
      </c>
      <c r="B33" s="60" t="s">
        <v>26</v>
      </c>
      <c r="C33" s="22">
        <f>SUM(JAGUNG!C33,JAGUNG!G33,JAGUNG!K33,JAGUNG!O33,JAGUNG!C71,JAGUNG!G71,JAGUNG!K71,JAGUNG!O71,JAGUNG!C109,JAGUNG!G109,JAGUNG!K109,JAGUNG!O109)</f>
        <v>0</v>
      </c>
      <c r="D33" s="23">
        <f>SUM(JAGUNG!D33,JAGUNG!H33,JAGUNG!L33,JAGUNG!P33,JAGUNG!D71,JAGUNG!H71,JAGUNG!L71,JAGUNG!P71,JAGUNG!D109,JAGUNG!H109,JAGUNG!L109,JAGUNG!P109)</f>
        <v>0</v>
      </c>
      <c r="E33" s="24" t="e">
        <f t="shared" si="3"/>
        <v>#DIV/0!</v>
      </c>
      <c r="F33" s="25">
        <f>SUM(JAGUNG!F33,JAGUNG!J33,JAGUNG!N33,JAGUNG!R33,JAGUNG!F71,JAGUNG!J71,JAGUNG!N71,JAGUNG!R71,JAGUNG!F109,JAGUNG!J109,JAGUNG!N109,JAGUNG!R109)</f>
        <v>0</v>
      </c>
      <c r="G33" s="22">
        <f>SUM(KEDELAI!C33,KEDELAI!G33,KEDELAI!K33,KEDELAI!O33,KEDELAI!C71,KEDELAI!G71,KEDELAI!K71,KEDELAI!O71,KEDELAI!C109,KEDELAI!G109,KEDELAI!K109,KEDELAI!O109)</f>
        <v>0</v>
      </c>
      <c r="H33" s="23">
        <f>SUM(KEDELAI!D33,KEDELAI!H33,KEDELAI!L33,KEDELAI!P33,KEDELAI!D71,KEDELAI!H71,KEDELAI!L71,KEDELAI!P71,KEDELAI!D109,KEDELAI!H109,KEDELAI!L109,KEDELAI!P109)</f>
        <v>0</v>
      </c>
      <c r="I33" s="24" t="e">
        <f t="shared" si="4"/>
        <v>#DIV/0!</v>
      </c>
      <c r="J33" s="25">
        <f>SUM(KEDELAI!F33,KEDELAI!J33,KEDELAI!N33,KEDELAI!R33,KEDELAI!F71,KEDELAI!J71,KEDELAI!N71,KEDELAI!R71,KEDELAI!F109,KEDELAI!J109,KEDELAI!N109,KEDELAI!R109)</f>
        <v>0</v>
      </c>
      <c r="K33" s="22">
        <f>SUM('KC. TANAH'!C33,'KC. TANAH'!G33,'KC. TANAH'!K33,'KC. TANAH'!O33,'KC. TANAH'!C71,'KC. TANAH'!G71,'KC. TANAH'!K71,'KC. TANAH'!O71,'KC. TANAH'!C109,'KC. TANAH'!G109,'KC. TANAH'!K109,'KC. TANAH'!O109)</f>
        <v>3</v>
      </c>
      <c r="L33" s="23">
        <f>SUM('KC. TANAH'!D33,'KC. TANAH'!H33,'KC. TANAH'!L33,'KC. TANAH'!P33,'KC. TANAH'!D71,'KC. TANAH'!H71,'KC. TANAH'!L71,'KC. TANAH'!P71,'KC. TANAH'!D109,'KC. TANAH'!H109,'KC. TANAH'!L109,'KC. TANAH'!P109)</f>
        <v>2</v>
      </c>
      <c r="M33" s="24">
        <f t="shared" si="5"/>
        <v>40</v>
      </c>
      <c r="N33" s="26">
        <f>SUM('KC. TANAH'!F33,'KC. TANAH'!J33,'KC. TANAH'!N33,'KC. TANAH'!R33,'KC. TANAH'!F71,'KC. TANAH'!J71,'KC. TANAH'!N71,'KC. TANAH'!R71,'KC. TANAH'!F109,'KC. TANAH'!J109,'KC. TANAH'!N109,'KC. TANAH'!R109)</f>
        <v>8</v>
      </c>
      <c r="O33" s="50"/>
      <c r="P33" s="27"/>
      <c r="Q33" s="51"/>
      <c r="R33" s="27"/>
    </row>
    <row r="34" spans="1:18" ht="12.95" customHeight="1" x14ac:dyDescent="0.2">
      <c r="A34" s="21">
        <v>26</v>
      </c>
      <c r="B34" s="60" t="s">
        <v>27</v>
      </c>
      <c r="C34" s="22">
        <f>SUM(JAGUNG!C34,JAGUNG!G34,JAGUNG!K34,JAGUNG!O34,JAGUNG!C72,JAGUNG!G72,JAGUNG!K72,JAGUNG!O72,JAGUNG!C110,JAGUNG!G110,JAGUNG!K110,JAGUNG!O110)</f>
        <v>50</v>
      </c>
      <c r="D34" s="23">
        <f>SUM(JAGUNG!D34,JAGUNG!H34,JAGUNG!L34,JAGUNG!P34,JAGUNG!D72,JAGUNG!H72,JAGUNG!L72,JAGUNG!P72,JAGUNG!D110,JAGUNG!H110,JAGUNG!L110,JAGUNG!P110)</f>
        <v>5</v>
      </c>
      <c r="E34" s="24">
        <f t="shared" si="3"/>
        <v>60</v>
      </c>
      <c r="F34" s="25">
        <f>SUM(JAGUNG!F34,JAGUNG!J34,JAGUNG!N34,JAGUNG!R34,JAGUNG!F72,JAGUNG!J72,JAGUNG!N72,JAGUNG!R72,JAGUNG!F110,JAGUNG!J110,JAGUNG!N110,JAGUNG!R110)</f>
        <v>30</v>
      </c>
      <c r="G34" s="22">
        <f>SUM(KEDELAI!C34,KEDELAI!G34,KEDELAI!K34,KEDELAI!O34,KEDELAI!C72,KEDELAI!G72,KEDELAI!K72,KEDELAI!O72,KEDELAI!C110,KEDELAI!G110,KEDELAI!K110,KEDELAI!O110)</f>
        <v>0</v>
      </c>
      <c r="H34" s="23">
        <f>SUM(KEDELAI!D34,KEDELAI!H34,KEDELAI!L34,KEDELAI!P34,KEDELAI!D72,KEDELAI!H72,KEDELAI!L72,KEDELAI!P72,KEDELAI!D110,KEDELAI!H110,KEDELAI!L110,KEDELAI!P110)</f>
        <v>0</v>
      </c>
      <c r="I34" s="24" t="e">
        <f t="shared" si="4"/>
        <v>#DIV/0!</v>
      </c>
      <c r="J34" s="25">
        <f>SUM(KEDELAI!F34,KEDELAI!J34,KEDELAI!N34,KEDELAI!R34,KEDELAI!F72,KEDELAI!J72,KEDELAI!N72,KEDELAI!R72,KEDELAI!F110,KEDELAI!J110,KEDELAI!N110,KEDELAI!R110)</f>
        <v>0</v>
      </c>
      <c r="K34" s="22">
        <f>SUM('KC. TANAH'!C34,'KC. TANAH'!G34,'KC. TANAH'!K34,'KC. TANAH'!O34,'KC. TANAH'!C72,'KC. TANAH'!G72,'KC. TANAH'!K72,'KC. TANAH'!O72,'KC. TANAH'!C110,'KC. TANAH'!G110,'KC. TANAH'!K110,'KC. TANAH'!O110)</f>
        <v>0</v>
      </c>
      <c r="L34" s="23">
        <f>SUM('KC. TANAH'!D34,'KC. TANAH'!H34,'KC. TANAH'!L34,'KC. TANAH'!P34,'KC. TANAH'!D72,'KC. TANAH'!H72,'KC. TANAH'!L72,'KC. TANAH'!P72,'KC. TANAH'!D110,'KC. TANAH'!H110,'KC. TANAH'!L110,'KC. TANAH'!P110)</f>
        <v>0</v>
      </c>
      <c r="M34" s="24" t="e">
        <f t="shared" si="5"/>
        <v>#DIV/0!</v>
      </c>
      <c r="N34" s="26">
        <f>SUM('KC. TANAH'!F34,'KC. TANAH'!J34,'KC. TANAH'!N34,'KC. TANAH'!R34,'KC. TANAH'!F72,'KC. TANAH'!J72,'KC. TANAH'!N72,'KC. TANAH'!R72,'KC. TANAH'!F110,'KC. TANAH'!J110,'KC. TANAH'!N110,'KC. TANAH'!R110)</f>
        <v>0</v>
      </c>
      <c r="O34" s="50"/>
      <c r="P34" s="27"/>
      <c r="Q34" s="51"/>
      <c r="R34" s="27"/>
    </row>
    <row r="35" spans="1:18" ht="12.95" customHeight="1" thickBot="1" x14ac:dyDescent="0.25">
      <c r="A35" s="21">
        <v>27</v>
      </c>
      <c r="B35" s="60" t="s">
        <v>88</v>
      </c>
      <c r="C35" s="22">
        <f>SUM(JAGUNG!C35,JAGUNG!G35,JAGUNG!K35,JAGUNG!O35,JAGUNG!C73,JAGUNG!G73,JAGUNG!K73,JAGUNG!O73,JAGUNG!C111,JAGUNG!G111,JAGUNG!K111,JAGUNG!O111)</f>
        <v>0</v>
      </c>
      <c r="D35" s="23">
        <f>SUM(JAGUNG!D35,JAGUNG!H35,JAGUNG!L35,JAGUNG!P35,JAGUNG!D73,JAGUNG!H73,JAGUNG!L73,JAGUNG!P73,JAGUNG!D111,JAGUNG!H111,JAGUNG!L111,JAGUNG!P111)</f>
        <v>481</v>
      </c>
      <c r="E35" s="24">
        <f t="shared" si="3"/>
        <v>61.455301455301452</v>
      </c>
      <c r="F35" s="25">
        <f>SUM(JAGUNG!F35,JAGUNG!J35,JAGUNG!N35,JAGUNG!R35,JAGUNG!F73,JAGUNG!J73,JAGUNG!N73,JAGUNG!R73,JAGUNG!F111,JAGUNG!J111,JAGUNG!N111,JAGUNG!R111)</f>
        <v>2956</v>
      </c>
      <c r="G35" s="22">
        <f>SUM(KEDELAI!C35,KEDELAI!G35,KEDELAI!K35,KEDELAI!O35,KEDELAI!C73,KEDELAI!G73,KEDELAI!K73,KEDELAI!O73,KEDELAI!C111,KEDELAI!G111,KEDELAI!K111,KEDELAI!O111)</f>
        <v>0</v>
      </c>
      <c r="H35" s="23">
        <f>SUM(KEDELAI!D35,KEDELAI!H35,KEDELAI!L35,KEDELAI!P35,KEDELAI!D73,KEDELAI!H73,KEDELAI!L73,KEDELAI!P73,KEDELAI!D111,KEDELAI!H111,KEDELAI!L111,KEDELAI!P111)</f>
        <v>0</v>
      </c>
      <c r="I35" s="24" t="e">
        <f t="shared" si="4"/>
        <v>#DIV/0!</v>
      </c>
      <c r="J35" s="25">
        <f>SUM(KEDELAI!F35,KEDELAI!J35,KEDELAI!N35,KEDELAI!R35,KEDELAI!F73,KEDELAI!J73,KEDELAI!N73,KEDELAI!R73,KEDELAI!F111,KEDELAI!J111,KEDELAI!N111,KEDELAI!R111)</f>
        <v>0</v>
      </c>
      <c r="K35" s="22">
        <f>SUM('KC. TANAH'!C35,'KC. TANAH'!G35,'KC. TANAH'!K35,'KC. TANAH'!O35,'KC. TANAH'!C73,'KC. TANAH'!G73,'KC. TANAH'!K73,'KC. TANAH'!O73,'KC. TANAH'!C111,'KC. TANAH'!G111,'KC. TANAH'!K111,'KC. TANAH'!O111)</f>
        <v>42</v>
      </c>
      <c r="L35" s="23">
        <f>SUM('KC. TANAH'!D35,'KC. TANAH'!H35,'KC. TANAH'!L35,'KC. TANAH'!P35,'KC. TANAH'!D73,'KC. TANAH'!H73,'KC. TANAH'!L73,'KC. TANAH'!P73,'KC. TANAH'!D111,'KC. TANAH'!H111,'KC. TANAH'!L111,'KC. TANAH'!P111)</f>
        <v>96</v>
      </c>
      <c r="M35" s="24">
        <f t="shared" si="5"/>
        <v>31.666666666666664</v>
      </c>
      <c r="N35" s="26">
        <f>SUM('KC. TANAH'!F35,'KC. TANAH'!J35,'KC. TANAH'!N35,'KC. TANAH'!R35,'KC. TANAH'!F73,'KC. TANAH'!J73,'KC. TANAH'!N73,'KC. TANAH'!R73,'KC. TANAH'!F111,'KC. TANAH'!J111,'KC. TANAH'!N111,'KC. TANAH'!R111)</f>
        <v>304</v>
      </c>
      <c r="O35" s="50"/>
      <c r="P35" s="27"/>
      <c r="Q35" s="51"/>
      <c r="R35" s="27"/>
    </row>
    <row r="36" spans="1:18" s="56" customFormat="1" ht="15" customHeight="1" thickBot="1" x14ac:dyDescent="0.25">
      <c r="A36" s="394" t="s">
        <v>5</v>
      </c>
      <c r="B36" s="395"/>
      <c r="C36" s="166">
        <f>SUM(C9:C35)</f>
        <v>910</v>
      </c>
      <c r="D36" s="167">
        <f>SUM(D9:D35)</f>
        <v>3061</v>
      </c>
      <c r="E36" s="168">
        <f>F36/D36*10</f>
        <v>68.330610911466835</v>
      </c>
      <c r="F36" s="169">
        <f>SUM(F9:F35)</f>
        <v>20916</v>
      </c>
      <c r="G36" s="166">
        <f>SUM(G9:G35)</f>
        <v>1</v>
      </c>
      <c r="H36" s="167">
        <f>SUM(H9:H35)</f>
        <v>0</v>
      </c>
      <c r="I36" s="168" t="e">
        <f>J36/H36*10</f>
        <v>#DIV/0!</v>
      </c>
      <c r="J36" s="169">
        <f>SUM(J9:J35)</f>
        <v>0</v>
      </c>
      <c r="K36" s="166">
        <f>SUM(K9:K35)</f>
        <v>131</v>
      </c>
      <c r="L36" s="167">
        <f>SUM(L9:L35)</f>
        <v>271</v>
      </c>
      <c r="M36" s="168">
        <f>N36/L36*10</f>
        <v>25.055350553505534</v>
      </c>
      <c r="N36" s="170">
        <f>SUM(N9:N35)</f>
        <v>679</v>
      </c>
      <c r="O36" s="53"/>
      <c r="P36" s="54"/>
      <c r="Q36" s="55"/>
      <c r="R36" s="54"/>
    </row>
    <row r="37" spans="1:18" ht="12.95" customHeight="1" thickTop="1" x14ac:dyDescent="0.2">
      <c r="A37" s="27"/>
      <c r="B37" s="40"/>
      <c r="C37" s="28"/>
      <c r="D37" s="28"/>
      <c r="E37" s="29"/>
      <c r="F37" s="28"/>
      <c r="G37" s="28"/>
      <c r="H37" s="28"/>
      <c r="I37" s="29"/>
      <c r="J37" s="28"/>
      <c r="K37" s="28"/>
      <c r="L37" s="28"/>
      <c r="M37" s="29"/>
      <c r="N37" s="28"/>
      <c r="O37" s="27"/>
      <c r="P37" s="27"/>
      <c r="Q37" s="51"/>
      <c r="R37" s="27"/>
    </row>
    <row r="38" spans="1:18" ht="12.95" customHeight="1" x14ac:dyDescent="0.2">
      <c r="A38" s="27"/>
      <c r="B38" s="40"/>
      <c r="C38" s="28"/>
      <c r="D38" s="28"/>
      <c r="E38" s="29"/>
      <c r="F38" s="28"/>
      <c r="G38" s="28"/>
      <c r="H38" s="28"/>
      <c r="I38" s="29"/>
      <c r="J38" s="28"/>
      <c r="K38" s="28"/>
      <c r="L38" s="28"/>
      <c r="M38" s="29"/>
      <c r="N38" s="28"/>
      <c r="O38" s="27"/>
      <c r="P38" s="27"/>
      <c r="Q38" s="51"/>
      <c r="R38" s="27"/>
    </row>
    <row r="39" spans="1:18" ht="12.95" customHeight="1" x14ac:dyDescent="0.2">
      <c r="A39" s="27"/>
      <c r="B39" s="40"/>
      <c r="C39" s="28"/>
      <c r="D39" s="28"/>
      <c r="E39" s="28"/>
      <c r="F39" s="28" t="s">
        <v>60</v>
      </c>
      <c r="G39" s="28"/>
      <c r="H39" s="28"/>
      <c r="I39" s="29"/>
      <c r="J39" s="29"/>
      <c r="K39" s="28"/>
      <c r="L39" s="28"/>
      <c r="M39" s="29"/>
      <c r="N39" s="29"/>
      <c r="O39" s="27"/>
      <c r="P39" s="27"/>
      <c r="Q39" s="51"/>
      <c r="R39" s="27"/>
    </row>
    <row r="40" spans="1:18" ht="18" customHeight="1" x14ac:dyDescent="0.2">
      <c r="A40" s="360" t="s">
        <v>108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</row>
    <row r="41" spans="1:18" ht="18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8" ht="18" customHeight="1" thickBot="1" x14ac:dyDescent="0.25"/>
    <row r="43" spans="1:18" s="41" customFormat="1" ht="15" customHeight="1" thickTop="1" x14ac:dyDescent="0.2">
      <c r="A43" s="379" t="s">
        <v>76</v>
      </c>
      <c r="B43" s="376" t="s">
        <v>77</v>
      </c>
      <c r="C43" s="398" t="s">
        <v>33</v>
      </c>
      <c r="D43" s="357"/>
      <c r="E43" s="357"/>
      <c r="F43" s="399"/>
      <c r="G43" s="391" t="s">
        <v>45</v>
      </c>
      <c r="H43" s="392"/>
      <c r="I43" s="392"/>
      <c r="J43" s="393"/>
      <c r="K43" s="388" t="s">
        <v>34</v>
      </c>
      <c r="L43" s="389"/>
      <c r="M43" s="389"/>
      <c r="N43" s="390"/>
    </row>
    <row r="44" spans="1:18" s="41" customFormat="1" ht="15" customHeight="1" x14ac:dyDescent="0.2">
      <c r="A44" s="380"/>
      <c r="B44" s="377"/>
      <c r="C44" s="385" t="str">
        <f>C6</f>
        <v>JANUARI - APRIL</v>
      </c>
      <c r="D44" s="386"/>
      <c r="E44" s="386"/>
      <c r="F44" s="397"/>
      <c r="G44" s="385" t="str">
        <f>C6</f>
        <v>JANUARI - APRIL</v>
      </c>
      <c r="H44" s="386"/>
      <c r="I44" s="386"/>
      <c r="J44" s="397"/>
      <c r="K44" s="385" t="str">
        <f>C6</f>
        <v>JANUARI - APRIL</v>
      </c>
      <c r="L44" s="386"/>
      <c r="M44" s="386"/>
      <c r="N44" s="387"/>
    </row>
    <row r="45" spans="1:18" s="41" customFormat="1" ht="15" customHeight="1" x14ac:dyDescent="0.2">
      <c r="A45" s="380"/>
      <c r="B45" s="377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9" t="s">
        <v>2</v>
      </c>
    </row>
    <row r="46" spans="1:18" s="41" customFormat="1" ht="15" customHeight="1" thickBot="1" x14ac:dyDescent="0.25">
      <c r="A46" s="381"/>
      <c r="B46" s="378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8" t="s">
        <v>47</v>
      </c>
    </row>
    <row r="47" spans="1:18" ht="12.95" customHeight="1" thickTop="1" x14ac:dyDescent="0.2">
      <c r="A47" s="21">
        <v>1</v>
      </c>
      <c r="B47" s="59" t="s">
        <v>8</v>
      </c>
      <c r="C47" s="22">
        <f>SUM('KACANG HIJAU'!C9,'KACANG HIJAU'!G9,'KACANG HIJAU'!K9,'KACANG HIJAU'!O9,'KACANG HIJAU'!C47,'KACANG HIJAU'!G47,'KACANG HIJAU'!K47,'KACANG HIJAU'!O47,'KACANG HIJAU'!C85,'KACANG HIJAU'!G85,'KACANG HIJAU'!K85,'KACANG HIJAU'!O85)</f>
        <v>0</v>
      </c>
      <c r="D47" s="23">
        <f>SUM('KACANG HIJAU'!D9,'KACANG HIJAU'!H9,'KACANG HIJAU'!L9,'KACANG HIJAU'!P9,'KACANG HIJAU'!D47,'KACANG HIJAU'!H47,'KACANG HIJAU'!L47,'KACANG HIJAU'!P47,'KACANG HIJAU'!D85,'KACANG HIJAU'!H85,'KACANG HIJAU'!L85,'KACANG HIJAU'!P85)</f>
        <v>0</v>
      </c>
      <c r="E47" s="24" t="e">
        <f t="shared" ref="E47" si="6">F47/D47*10</f>
        <v>#DIV/0!</v>
      </c>
      <c r="F47" s="25">
        <f>SUM('KACANG HIJAU'!F9,'KACANG HIJAU'!J9,'KACANG HIJAU'!N9,'KACANG HIJAU'!R9,'KACANG HIJAU'!F47,'KACANG HIJAU'!J47,'KACANG HIJAU'!N47,'KACANG HIJAU'!R47,'KACANG HIJAU'!F85,'KACANG HIJAU'!J85,'KACANG HIJAU'!N85,'KACANG HIJAU'!R85)</f>
        <v>0</v>
      </c>
      <c r="G47" s="22">
        <f>SUM('UBI KAYU'!C9,'UBI KAYU'!G9,'UBI KAYU'!K9,'UBI KAYU'!O9,'UBI KAYU'!C47,'UBI KAYU'!G47,'UBI KAYU'!K47,'UBI KAYU'!O47,'UBI KAYU'!C85,'UBI KAYU'!G85,'UBI KAYU'!K85,'UBI KAYU'!O85)</f>
        <v>123</v>
      </c>
      <c r="H47" s="23">
        <f>SUM('UBI KAYU'!D9,'UBI KAYU'!H9,'UBI KAYU'!L9,'UBI KAYU'!P9,'UBI KAYU'!D47,'UBI KAYU'!H47,'UBI KAYU'!L47,'UBI KAYU'!P47,'UBI KAYU'!D85,'UBI KAYU'!H85,'UBI KAYU'!L85,'UBI KAYU'!P85)</f>
        <v>7</v>
      </c>
      <c r="I47" s="24">
        <f t="shared" ref="I47" si="7">J47/H47*10</f>
        <v>215.71428571428572</v>
      </c>
      <c r="J47" s="25">
        <f>SUM('UBI KAYU'!F9,'UBI KAYU'!J9,'UBI KAYU'!N9,'UBI KAYU'!R9,'UBI KAYU'!F47,'UBI KAYU'!J47,'UBI KAYU'!N47,'UBI KAYU'!R47,'UBI KAYU'!F85,'UBI KAYU'!J85,'UBI KAYU'!N85,'UBI KAYU'!R85)</f>
        <v>151</v>
      </c>
      <c r="K47" s="22">
        <f>SUM('UBI JALAR'!C9,'UBI JALAR'!G9,'UBI JALAR'!K9,'UBI JALAR'!O9,'UBI JALAR'!C47,'UBI JALAR'!G47,'UBI JALAR'!K47,'UBI JALAR'!O47,'UBI JALAR'!C85,'UBI JALAR'!G85,'UBI JALAR'!K85,'UBI JALAR'!O85)</f>
        <v>0</v>
      </c>
      <c r="L47" s="23">
        <f>SUM('UBI JALAR'!D9,'UBI JALAR'!H9,'UBI JALAR'!L9,'UBI JALAR'!P9,'UBI JALAR'!D47,'UBI JALAR'!H47,'UBI JALAR'!L47,'UBI JALAR'!P47,'UBI JALAR'!D85,'UBI JALAR'!H85,'UBI JALAR'!L85,'UBI JALAR'!P85)</f>
        <v>0</v>
      </c>
      <c r="M47" s="24" t="e">
        <f>N47/L47*10</f>
        <v>#DIV/0!</v>
      </c>
      <c r="N47" s="26">
        <f>SUM('UBI JALAR'!F9,'UBI JALAR'!J9,'UBI JALAR'!N9,'UBI JALAR'!R9,'UBI JALAR'!F47,'UBI JALAR'!J47,'UBI JALAR'!N47,'UBI JALAR'!R47,'UBI JALAR'!F85,'UBI JALAR'!J85,'UBI JALAR'!N85,'UBI JALAR'!R85)</f>
        <v>0</v>
      </c>
    </row>
    <row r="48" spans="1:18" ht="12.95" customHeight="1" x14ac:dyDescent="0.2">
      <c r="A48" s="21">
        <v>2</v>
      </c>
      <c r="B48" s="59" t="s">
        <v>74</v>
      </c>
      <c r="C48" s="22">
        <f>SUM('KACANG HIJAU'!C10,'KACANG HIJAU'!G10,'KACANG HIJAU'!K10,'KACANG HIJAU'!O10,'KACANG HIJAU'!C48,'KACANG HIJAU'!G48,'KACANG HIJAU'!K48,'KACANG HIJAU'!O48,'KACANG HIJAU'!C86,'KACANG HIJAU'!G86,'KACANG HIJAU'!K86,'KACANG HIJAU'!O86)</f>
        <v>0</v>
      </c>
      <c r="D48" s="23">
        <f>SUM('KACANG HIJAU'!D10,'KACANG HIJAU'!H10,'KACANG HIJAU'!L10,'KACANG HIJAU'!P10,'KACANG HIJAU'!D48,'KACANG HIJAU'!H48,'KACANG HIJAU'!L48,'KACANG HIJAU'!P48,'KACANG HIJAU'!D86,'KACANG HIJAU'!H86,'KACANG HIJAU'!L86,'KACANG HIJAU'!P86)</f>
        <v>0</v>
      </c>
      <c r="E48" s="24" t="e">
        <f t="shared" ref="E48:E73" si="8">F48/D48*10</f>
        <v>#DIV/0!</v>
      </c>
      <c r="F48" s="25">
        <f>SUM('KACANG HIJAU'!F10,'KACANG HIJAU'!J10,'KACANG HIJAU'!N10,'KACANG HIJAU'!R10,'KACANG HIJAU'!F48,'KACANG HIJAU'!J48,'KACANG HIJAU'!N48,'KACANG HIJAU'!R48,'KACANG HIJAU'!F86,'KACANG HIJAU'!J86,'KACANG HIJAU'!N86,'KACANG HIJAU'!R86)</f>
        <v>0</v>
      </c>
      <c r="G48" s="22">
        <f>SUM('UBI KAYU'!C10,'UBI KAYU'!G10,'UBI KAYU'!K10,'UBI KAYU'!O10,'UBI KAYU'!C48,'UBI KAYU'!G48,'UBI KAYU'!K48,'UBI KAYU'!O48,'UBI KAYU'!C86,'UBI KAYU'!G86,'UBI KAYU'!K86,'UBI KAYU'!O86)</f>
        <v>1</v>
      </c>
      <c r="H48" s="23">
        <f>SUM('UBI KAYU'!D10,'UBI KAYU'!H10,'UBI KAYU'!L10,'UBI KAYU'!P10,'UBI KAYU'!D48,'UBI KAYU'!H48,'UBI KAYU'!L48,'UBI KAYU'!P48,'UBI KAYU'!D86,'UBI KAYU'!H86,'UBI KAYU'!L86,'UBI KAYU'!P86)</f>
        <v>0</v>
      </c>
      <c r="I48" s="24" t="e">
        <f t="shared" ref="I48:I73" si="9">J48/H48*10</f>
        <v>#DIV/0!</v>
      </c>
      <c r="J48" s="25">
        <f>SUM('UBI KAYU'!F10,'UBI KAYU'!J10,'UBI KAYU'!N10,'UBI KAYU'!R10,'UBI KAYU'!F48,'UBI KAYU'!J48,'UBI KAYU'!N48,'UBI KAYU'!R48,'UBI KAYU'!F86,'UBI KAYU'!J86,'UBI KAYU'!N86,'UBI KAYU'!R86)</f>
        <v>0</v>
      </c>
      <c r="K48" s="22">
        <f>SUM('UBI JALAR'!C10,'UBI JALAR'!G10,'UBI JALAR'!K10,'UBI JALAR'!O10,'UBI JALAR'!C48,'UBI JALAR'!G48,'UBI JALAR'!K48,'UBI JALAR'!O48,'UBI JALAR'!C86,'UBI JALAR'!G86,'UBI JALAR'!K86,'UBI JALAR'!O86)</f>
        <v>2</v>
      </c>
      <c r="L48" s="23">
        <f>SUM('UBI JALAR'!D10,'UBI JALAR'!H10,'UBI JALAR'!L10,'UBI JALAR'!P10,'UBI JALAR'!D48,'UBI JALAR'!H48,'UBI JALAR'!L48,'UBI JALAR'!P48,'UBI JALAR'!D86,'UBI JALAR'!H86,'UBI JALAR'!L86,'UBI JALAR'!P86)</f>
        <v>0</v>
      </c>
      <c r="M48" s="24" t="e">
        <f t="shared" ref="M48:M73" si="10">N48/L48*10</f>
        <v>#DIV/0!</v>
      </c>
      <c r="N48" s="26">
        <f>SUM('UBI JALAR'!F10,'UBI JALAR'!J10,'UBI JALAR'!N10,'UBI JALAR'!R10,'UBI JALAR'!F48,'UBI JALAR'!J48,'UBI JALAR'!N48,'UBI JALAR'!R48,'UBI JALAR'!F86,'UBI JALAR'!J86,'UBI JALAR'!N86,'UBI JALAR'!R86)</f>
        <v>0</v>
      </c>
    </row>
    <row r="49" spans="1:14" ht="12.95" customHeight="1" x14ac:dyDescent="0.2">
      <c r="A49" s="21">
        <v>3</v>
      </c>
      <c r="B49" s="59" t="s">
        <v>72</v>
      </c>
      <c r="C49" s="22">
        <f>SUM('KACANG HIJAU'!C11,'KACANG HIJAU'!G11,'KACANG HIJAU'!K11,'KACANG HIJAU'!O11,'KACANG HIJAU'!C49,'KACANG HIJAU'!G49,'KACANG HIJAU'!K49,'KACANG HIJAU'!O49,'KACANG HIJAU'!C87,'KACANG HIJAU'!G87,'KACANG HIJAU'!K87,'KACANG HIJAU'!O87)</f>
        <v>0</v>
      </c>
      <c r="D49" s="23">
        <f>SUM('KACANG HIJAU'!D11,'KACANG HIJAU'!H11,'KACANG HIJAU'!L11,'KACANG HIJAU'!P11,'KACANG HIJAU'!D49,'KACANG HIJAU'!H49,'KACANG HIJAU'!L49,'KACANG HIJAU'!P49,'KACANG HIJAU'!D87,'KACANG HIJAU'!H87,'KACANG HIJAU'!L87,'KACANG HIJAU'!P87)</f>
        <v>0</v>
      </c>
      <c r="E49" s="24" t="e">
        <f t="shared" si="8"/>
        <v>#DIV/0!</v>
      </c>
      <c r="F49" s="25">
        <f>SUM('KACANG HIJAU'!F11,'KACANG HIJAU'!J11,'KACANG HIJAU'!N11,'KACANG HIJAU'!R11,'KACANG HIJAU'!F49,'KACANG HIJAU'!J49,'KACANG HIJAU'!N49,'KACANG HIJAU'!R49,'KACANG HIJAU'!F87,'KACANG HIJAU'!J87,'KACANG HIJAU'!N87,'KACANG HIJAU'!R87)</f>
        <v>0</v>
      </c>
      <c r="G49" s="22">
        <f>SUM('UBI KAYU'!C11,'UBI KAYU'!G11,'UBI KAYU'!K11,'UBI KAYU'!O11,'UBI KAYU'!C49,'UBI KAYU'!G49,'UBI KAYU'!K49,'UBI KAYU'!O49,'UBI KAYU'!C87,'UBI KAYU'!G87,'UBI KAYU'!K87,'UBI KAYU'!O87)</f>
        <v>1</v>
      </c>
      <c r="H49" s="23">
        <f>SUM('UBI KAYU'!D11,'UBI KAYU'!H11,'UBI KAYU'!L11,'UBI KAYU'!P11,'UBI KAYU'!D49,'UBI KAYU'!H49,'UBI KAYU'!L49,'UBI KAYU'!P49,'UBI KAYU'!D87,'UBI KAYU'!H87,'UBI KAYU'!L87,'UBI KAYU'!P87)</f>
        <v>0</v>
      </c>
      <c r="I49" s="24" t="e">
        <f t="shared" si="9"/>
        <v>#DIV/0!</v>
      </c>
      <c r="J49" s="25">
        <f>SUM('UBI KAYU'!F11,'UBI KAYU'!J11,'UBI KAYU'!N11,'UBI KAYU'!R11,'UBI KAYU'!F49,'UBI KAYU'!J49,'UBI KAYU'!N49,'UBI KAYU'!R49,'UBI KAYU'!F87,'UBI KAYU'!J87,'UBI KAYU'!N87,'UBI KAYU'!R87)</f>
        <v>0</v>
      </c>
      <c r="K49" s="22">
        <f>SUM('UBI JALAR'!C11,'UBI JALAR'!G11,'UBI JALAR'!K11,'UBI JALAR'!O11,'UBI JALAR'!C49,'UBI JALAR'!G49,'UBI JALAR'!K49,'UBI JALAR'!O49,'UBI JALAR'!C87,'UBI JALAR'!G87,'UBI JALAR'!K87,'UBI JALAR'!O87)</f>
        <v>0</v>
      </c>
      <c r="L49" s="23">
        <f>SUM('UBI JALAR'!D11,'UBI JALAR'!H11,'UBI JALAR'!L11,'UBI JALAR'!P11,'UBI JALAR'!D49,'UBI JALAR'!H49,'UBI JALAR'!L49,'UBI JALAR'!P49,'UBI JALAR'!D87,'UBI JALAR'!H87,'UBI JALAR'!L87,'UBI JALAR'!P87)</f>
        <v>0</v>
      </c>
      <c r="M49" s="24" t="e">
        <f t="shared" si="10"/>
        <v>#DIV/0!</v>
      </c>
      <c r="N49" s="26">
        <f>SUM('UBI JALAR'!F11,'UBI JALAR'!J11,'UBI JALAR'!N11,'UBI JALAR'!R11,'UBI JALAR'!F49,'UBI JALAR'!J49,'UBI JALAR'!N49,'UBI JALAR'!R49,'UBI JALAR'!F87,'UBI JALAR'!J87,'UBI JALAR'!N87,'UBI JALAR'!R87)</f>
        <v>0</v>
      </c>
    </row>
    <row r="50" spans="1:14" ht="12.95" customHeight="1" x14ac:dyDescent="0.2">
      <c r="A50" s="21">
        <v>4</v>
      </c>
      <c r="B50" s="59" t="s">
        <v>10</v>
      </c>
      <c r="C50" s="22">
        <f>SUM('KACANG HIJAU'!C12,'KACANG HIJAU'!G12,'KACANG HIJAU'!K12,'KACANG HIJAU'!O12,'KACANG HIJAU'!C50,'KACANG HIJAU'!G50,'KACANG HIJAU'!K50,'KACANG HIJAU'!O50,'KACANG HIJAU'!C88,'KACANG HIJAU'!G88,'KACANG HIJAU'!K88,'KACANG HIJAU'!O88)</f>
        <v>0</v>
      </c>
      <c r="D50" s="23">
        <f>SUM('KACANG HIJAU'!D12,'KACANG HIJAU'!H12,'KACANG HIJAU'!L12,'KACANG HIJAU'!P12,'KACANG HIJAU'!D50,'KACANG HIJAU'!H50,'KACANG HIJAU'!L50,'KACANG HIJAU'!P50,'KACANG HIJAU'!D88,'KACANG HIJAU'!H88,'KACANG HIJAU'!L88,'KACANG HIJAU'!P88)</f>
        <v>1</v>
      </c>
      <c r="E50" s="24">
        <f t="shared" si="8"/>
        <v>20</v>
      </c>
      <c r="F50" s="25">
        <f>SUM('KACANG HIJAU'!F12,'KACANG HIJAU'!J12,'KACANG HIJAU'!N12,'KACANG HIJAU'!R12,'KACANG HIJAU'!F50,'KACANG HIJAU'!J50,'KACANG HIJAU'!N50,'KACANG HIJAU'!R50,'KACANG HIJAU'!F88,'KACANG HIJAU'!J88,'KACANG HIJAU'!N88,'KACANG HIJAU'!R88)</f>
        <v>2</v>
      </c>
      <c r="G50" s="22">
        <f>SUM('UBI KAYU'!C12,'UBI KAYU'!G12,'UBI KAYU'!K12,'UBI KAYU'!O12,'UBI KAYU'!C50,'UBI KAYU'!G50,'UBI KAYU'!K50,'UBI KAYU'!O50,'UBI KAYU'!C88,'UBI KAYU'!G88,'UBI KAYU'!K88,'UBI KAYU'!O88)</f>
        <v>82</v>
      </c>
      <c r="H50" s="23">
        <f>SUM('UBI KAYU'!D12,'UBI KAYU'!H12,'UBI KAYU'!L12,'UBI KAYU'!P12,'UBI KAYU'!D50,'UBI KAYU'!H50,'UBI KAYU'!L50,'UBI KAYU'!P50,'UBI KAYU'!D88,'UBI KAYU'!H88,'UBI KAYU'!L88,'UBI KAYU'!P88)</f>
        <v>0</v>
      </c>
      <c r="I50" s="24" t="e">
        <f t="shared" si="9"/>
        <v>#DIV/0!</v>
      </c>
      <c r="J50" s="25">
        <f>SUM('UBI KAYU'!F12,'UBI KAYU'!J12,'UBI KAYU'!N12,'UBI KAYU'!R12,'UBI KAYU'!F50,'UBI KAYU'!J50,'UBI KAYU'!N50,'UBI KAYU'!R50,'UBI KAYU'!F88,'UBI KAYU'!J88,'UBI KAYU'!N88,'UBI KAYU'!R88)</f>
        <v>0</v>
      </c>
      <c r="K50" s="22">
        <f>SUM('UBI JALAR'!C12,'UBI JALAR'!G12,'UBI JALAR'!K12,'UBI JALAR'!O12,'UBI JALAR'!C50,'UBI JALAR'!G50,'UBI JALAR'!K50,'UBI JALAR'!O50,'UBI JALAR'!C88,'UBI JALAR'!G88,'UBI JALAR'!K88,'UBI JALAR'!O88)</f>
        <v>4</v>
      </c>
      <c r="L50" s="23">
        <f>SUM('UBI JALAR'!D12,'UBI JALAR'!H12,'UBI JALAR'!L12,'UBI JALAR'!P12,'UBI JALAR'!D50,'UBI JALAR'!H50,'UBI JALAR'!L50,'UBI JALAR'!P50,'UBI JALAR'!D88,'UBI JALAR'!H88,'UBI JALAR'!L88,'UBI JALAR'!P88)</f>
        <v>5</v>
      </c>
      <c r="M50" s="24">
        <f t="shared" si="10"/>
        <v>260</v>
      </c>
      <c r="N50" s="26">
        <f>SUM('UBI JALAR'!F12,'UBI JALAR'!J12,'UBI JALAR'!N12,'UBI JALAR'!R12,'UBI JALAR'!F50,'UBI JALAR'!J50,'UBI JALAR'!N50,'UBI JALAR'!R50,'UBI JALAR'!F88,'UBI JALAR'!J88,'UBI JALAR'!N88,'UBI JALAR'!R88)</f>
        <v>130</v>
      </c>
    </row>
    <row r="51" spans="1:14" ht="12.95" customHeight="1" x14ac:dyDescent="0.2">
      <c r="A51" s="21">
        <v>5</v>
      </c>
      <c r="B51" s="59" t="s">
        <v>29</v>
      </c>
      <c r="C51" s="22">
        <f>SUM('KACANG HIJAU'!C13,'KACANG HIJAU'!G13,'KACANG HIJAU'!K13,'KACANG HIJAU'!O13,'KACANG HIJAU'!C51,'KACANG HIJAU'!G51,'KACANG HIJAU'!K51,'KACANG HIJAU'!O51,'KACANG HIJAU'!C89,'KACANG HIJAU'!G89,'KACANG HIJAU'!K89,'KACANG HIJAU'!O89)</f>
        <v>0</v>
      </c>
      <c r="D51" s="23">
        <f>SUM('KACANG HIJAU'!D13,'KACANG HIJAU'!H13,'KACANG HIJAU'!L13,'KACANG HIJAU'!P13,'KACANG HIJAU'!D51,'KACANG HIJAU'!H51,'KACANG HIJAU'!L51,'KACANG HIJAU'!P51,'KACANG HIJAU'!D89,'KACANG HIJAU'!H89,'KACANG HIJAU'!L89,'KACANG HIJAU'!P89)</f>
        <v>0</v>
      </c>
      <c r="E51" s="24" t="e">
        <f t="shared" si="8"/>
        <v>#DIV/0!</v>
      </c>
      <c r="F51" s="25">
        <f>SUM('KACANG HIJAU'!F13,'KACANG HIJAU'!J13,'KACANG HIJAU'!N13,'KACANG HIJAU'!R13,'KACANG HIJAU'!F51,'KACANG HIJAU'!J51,'KACANG HIJAU'!N51,'KACANG HIJAU'!R51,'KACANG HIJAU'!F89,'KACANG HIJAU'!J89,'KACANG HIJAU'!N89,'KACANG HIJAU'!R89)</f>
        <v>0</v>
      </c>
      <c r="G51" s="22">
        <f>SUM('UBI KAYU'!C13,'UBI KAYU'!G13,'UBI KAYU'!K13,'UBI KAYU'!O13,'UBI KAYU'!C51,'UBI KAYU'!G51,'UBI KAYU'!K51,'UBI KAYU'!O51,'UBI KAYU'!C89,'UBI KAYU'!G89,'UBI KAYU'!K89,'UBI KAYU'!O89)</f>
        <v>0</v>
      </c>
      <c r="H51" s="23">
        <f>SUM('UBI KAYU'!D13,'UBI KAYU'!H13,'UBI KAYU'!L13,'UBI KAYU'!P13,'UBI KAYU'!D51,'UBI KAYU'!H51,'UBI KAYU'!L51,'UBI KAYU'!P51,'UBI KAYU'!D89,'UBI KAYU'!H89,'UBI KAYU'!L89,'UBI KAYU'!P89)</f>
        <v>0</v>
      </c>
      <c r="I51" s="24" t="e">
        <f t="shared" si="9"/>
        <v>#DIV/0!</v>
      </c>
      <c r="J51" s="25">
        <f>SUM('UBI KAYU'!F13,'UBI KAYU'!J13,'UBI KAYU'!N13,'UBI KAYU'!R13,'UBI KAYU'!F51,'UBI KAYU'!J51,'UBI KAYU'!N51,'UBI KAYU'!R51,'UBI KAYU'!F89,'UBI KAYU'!J89,'UBI KAYU'!N89,'UBI KAYU'!R89)</f>
        <v>0</v>
      </c>
      <c r="K51" s="22">
        <f>SUM('UBI JALAR'!C13,'UBI JALAR'!G13,'UBI JALAR'!K13,'UBI JALAR'!O13,'UBI JALAR'!C51,'UBI JALAR'!G51,'UBI JALAR'!K51,'UBI JALAR'!O51,'UBI JALAR'!C89,'UBI JALAR'!G89,'UBI JALAR'!K89,'UBI JALAR'!O89)</f>
        <v>0</v>
      </c>
      <c r="L51" s="23">
        <f>SUM('UBI JALAR'!D13,'UBI JALAR'!H13,'UBI JALAR'!L13,'UBI JALAR'!P13,'UBI JALAR'!D51,'UBI JALAR'!H51,'UBI JALAR'!L51,'UBI JALAR'!P51,'UBI JALAR'!D89,'UBI JALAR'!H89,'UBI JALAR'!L89,'UBI JALAR'!P89)</f>
        <v>1</v>
      </c>
      <c r="M51" s="24">
        <f t="shared" si="10"/>
        <v>180</v>
      </c>
      <c r="N51" s="26">
        <f>SUM('UBI JALAR'!F13,'UBI JALAR'!J13,'UBI JALAR'!N13,'UBI JALAR'!R13,'UBI JALAR'!F51,'UBI JALAR'!J51,'UBI JALAR'!N51,'UBI JALAR'!R51,'UBI JALAR'!F89,'UBI JALAR'!J89,'UBI JALAR'!N89,'UBI JALAR'!R89)</f>
        <v>18</v>
      </c>
    </row>
    <row r="52" spans="1:14" ht="12.95" customHeight="1" x14ac:dyDescent="0.2">
      <c r="A52" s="21">
        <v>6</v>
      </c>
      <c r="B52" s="59" t="s">
        <v>30</v>
      </c>
      <c r="C52" s="22">
        <f>SUM('KACANG HIJAU'!C14,'KACANG HIJAU'!G14,'KACANG HIJAU'!K14,'KACANG HIJAU'!O14,'KACANG HIJAU'!C52,'KACANG HIJAU'!G52,'KACANG HIJAU'!K52,'KACANG HIJAU'!O52,'KACANG HIJAU'!C90,'KACANG HIJAU'!G90,'KACANG HIJAU'!K90,'KACANG HIJAU'!O90)</f>
        <v>0</v>
      </c>
      <c r="D52" s="23">
        <f>SUM('KACANG HIJAU'!D14,'KACANG HIJAU'!H14,'KACANG HIJAU'!L14,'KACANG HIJAU'!P14,'KACANG HIJAU'!D52,'KACANG HIJAU'!H52,'KACANG HIJAU'!L52,'KACANG HIJAU'!P52,'KACANG HIJAU'!D90,'KACANG HIJAU'!H90,'KACANG HIJAU'!L90,'KACANG HIJAU'!P90)</f>
        <v>0</v>
      </c>
      <c r="E52" s="24" t="e">
        <f t="shared" si="8"/>
        <v>#DIV/0!</v>
      </c>
      <c r="F52" s="25">
        <f>SUM('KACANG HIJAU'!F14,'KACANG HIJAU'!J14,'KACANG HIJAU'!N14,'KACANG HIJAU'!R14,'KACANG HIJAU'!F52,'KACANG HIJAU'!J52,'KACANG HIJAU'!N52,'KACANG HIJAU'!R52,'KACANG HIJAU'!F90,'KACANG HIJAU'!J90,'KACANG HIJAU'!N90,'KACANG HIJAU'!R90)</f>
        <v>0</v>
      </c>
      <c r="G52" s="22">
        <f>SUM('UBI KAYU'!C14,'UBI KAYU'!G14,'UBI KAYU'!K14,'UBI KAYU'!O14,'UBI KAYU'!C52,'UBI KAYU'!G52,'UBI KAYU'!K52,'UBI KAYU'!O52,'UBI KAYU'!C90,'UBI KAYU'!G90,'UBI KAYU'!K90,'UBI KAYU'!O90)</f>
        <v>59</v>
      </c>
      <c r="H52" s="23">
        <f>SUM('UBI KAYU'!D14,'UBI KAYU'!H14,'UBI KAYU'!L14,'UBI KAYU'!P14,'UBI KAYU'!D52,'UBI KAYU'!H52,'UBI KAYU'!L52,'UBI KAYU'!P52,'UBI KAYU'!D90,'UBI KAYU'!H90,'UBI KAYU'!L90,'UBI KAYU'!P90)</f>
        <v>0</v>
      </c>
      <c r="I52" s="24" t="e">
        <f t="shared" si="9"/>
        <v>#DIV/0!</v>
      </c>
      <c r="J52" s="25">
        <f>SUM('UBI KAYU'!F14,'UBI KAYU'!J14,'UBI KAYU'!N14,'UBI KAYU'!R14,'UBI KAYU'!F52,'UBI KAYU'!J52,'UBI KAYU'!N52,'UBI KAYU'!R52,'UBI KAYU'!F90,'UBI KAYU'!J90,'UBI KAYU'!N90,'UBI KAYU'!R90)</f>
        <v>0</v>
      </c>
      <c r="K52" s="22">
        <f>SUM('UBI JALAR'!C14,'UBI JALAR'!G14,'UBI JALAR'!K14,'UBI JALAR'!O14,'UBI JALAR'!C52,'UBI JALAR'!G52,'UBI JALAR'!K52,'UBI JALAR'!O52,'UBI JALAR'!C90,'UBI JALAR'!G90,'UBI JALAR'!K90,'UBI JALAR'!O90)</f>
        <v>3</v>
      </c>
      <c r="L52" s="23">
        <f>SUM('UBI JALAR'!D14,'UBI JALAR'!H14,'UBI JALAR'!L14,'UBI JALAR'!P14,'UBI JALAR'!D52,'UBI JALAR'!H52,'UBI JALAR'!L52,'UBI JALAR'!P52,'UBI JALAR'!D90,'UBI JALAR'!H90,'UBI JALAR'!L90,'UBI JALAR'!P90)</f>
        <v>1</v>
      </c>
      <c r="M52" s="24">
        <f t="shared" si="10"/>
        <v>150</v>
      </c>
      <c r="N52" s="26">
        <f>SUM('UBI JALAR'!F14,'UBI JALAR'!J14,'UBI JALAR'!N14,'UBI JALAR'!R14,'UBI JALAR'!F52,'UBI JALAR'!J52,'UBI JALAR'!N52,'UBI JALAR'!R52,'UBI JALAR'!F90,'UBI JALAR'!J90,'UBI JALAR'!N90,'UBI JALAR'!R90)</f>
        <v>15</v>
      </c>
    </row>
    <row r="53" spans="1:14" ht="12.95" customHeight="1" x14ac:dyDescent="0.2">
      <c r="A53" s="21">
        <v>7</v>
      </c>
      <c r="B53" s="59" t="s">
        <v>11</v>
      </c>
      <c r="C53" s="22">
        <f>SUM('KACANG HIJAU'!C15,'KACANG HIJAU'!G15,'KACANG HIJAU'!K15,'KACANG HIJAU'!O15,'KACANG HIJAU'!C53,'KACANG HIJAU'!G53,'KACANG HIJAU'!K53,'KACANG HIJAU'!O53,'KACANG HIJAU'!C91,'KACANG HIJAU'!G91,'KACANG HIJAU'!K91,'KACANG HIJAU'!O91)</f>
        <v>0</v>
      </c>
      <c r="D53" s="23">
        <f>SUM('KACANG HIJAU'!D15,'KACANG HIJAU'!H15,'KACANG HIJAU'!L15,'KACANG HIJAU'!P15,'KACANG HIJAU'!D53,'KACANG HIJAU'!H53,'KACANG HIJAU'!L53,'KACANG HIJAU'!P53,'KACANG HIJAU'!D91,'KACANG HIJAU'!H91,'KACANG HIJAU'!L91,'KACANG HIJAU'!P91)</f>
        <v>0</v>
      </c>
      <c r="E53" s="24" t="e">
        <f t="shared" si="8"/>
        <v>#DIV/0!</v>
      </c>
      <c r="F53" s="25">
        <f>SUM('KACANG HIJAU'!F15,'KACANG HIJAU'!J15,'KACANG HIJAU'!N15,'KACANG HIJAU'!R15,'KACANG HIJAU'!F53,'KACANG HIJAU'!J53,'KACANG HIJAU'!N53,'KACANG HIJAU'!R53,'KACANG HIJAU'!F91,'KACANG HIJAU'!J91,'KACANG HIJAU'!N91,'KACANG HIJAU'!R91)</f>
        <v>0</v>
      </c>
      <c r="G53" s="22">
        <f>SUM('UBI KAYU'!C15,'UBI KAYU'!G15,'UBI KAYU'!K15,'UBI KAYU'!O15,'UBI KAYU'!C53,'UBI KAYU'!G53,'UBI KAYU'!K53,'UBI KAYU'!O53,'UBI KAYU'!C91,'UBI KAYU'!G91,'UBI KAYU'!K91,'UBI KAYU'!O91)</f>
        <v>4</v>
      </c>
      <c r="H53" s="23">
        <f>SUM('UBI KAYU'!D15,'UBI KAYU'!H15,'UBI KAYU'!L15,'UBI KAYU'!P15,'UBI KAYU'!D53,'UBI KAYU'!H53,'UBI KAYU'!L53,'UBI KAYU'!P53,'UBI KAYU'!D91,'UBI KAYU'!H91,'UBI KAYU'!L91,'UBI KAYU'!P91)</f>
        <v>22</v>
      </c>
      <c r="I53" s="24">
        <f t="shared" si="9"/>
        <v>128.18181818181819</v>
      </c>
      <c r="J53" s="25">
        <f>SUM('UBI KAYU'!F15,'UBI KAYU'!J15,'UBI KAYU'!N15,'UBI KAYU'!R15,'UBI KAYU'!F53,'UBI KAYU'!J53,'UBI KAYU'!N53,'UBI KAYU'!R53,'UBI KAYU'!F91,'UBI KAYU'!J91,'UBI KAYU'!N91,'UBI KAYU'!R91)</f>
        <v>282</v>
      </c>
      <c r="K53" s="22">
        <f>SUM('UBI JALAR'!C15,'UBI JALAR'!G15,'UBI JALAR'!K15,'UBI JALAR'!O15,'UBI JALAR'!C53,'UBI JALAR'!G53,'UBI JALAR'!K53,'UBI JALAR'!O53,'UBI JALAR'!C91,'UBI JALAR'!G91,'UBI JALAR'!K91,'UBI JALAR'!O91)</f>
        <v>5</v>
      </c>
      <c r="L53" s="23">
        <f>SUM('UBI JALAR'!D15,'UBI JALAR'!H15,'UBI JALAR'!L15,'UBI JALAR'!P15,'UBI JALAR'!D53,'UBI JALAR'!H53,'UBI JALAR'!L53,'UBI JALAR'!P53,'UBI JALAR'!D91,'UBI JALAR'!H91,'UBI JALAR'!L91,'UBI JALAR'!P91)</f>
        <v>16</v>
      </c>
      <c r="M53" s="24">
        <f t="shared" si="10"/>
        <v>103.75</v>
      </c>
      <c r="N53" s="26">
        <f>SUM('UBI JALAR'!F15,'UBI JALAR'!J15,'UBI JALAR'!N15,'UBI JALAR'!R15,'UBI JALAR'!F53,'UBI JALAR'!J53,'UBI JALAR'!N53,'UBI JALAR'!R53,'UBI JALAR'!F91,'UBI JALAR'!J91,'UBI JALAR'!N91,'UBI JALAR'!R91)</f>
        <v>166</v>
      </c>
    </row>
    <row r="54" spans="1:14" ht="12.95" customHeight="1" x14ac:dyDescent="0.2">
      <c r="A54" s="21">
        <v>8</v>
      </c>
      <c r="B54" s="59" t="s">
        <v>12</v>
      </c>
      <c r="C54" s="22">
        <f>SUM('KACANG HIJAU'!C16,'KACANG HIJAU'!G16,'KACANG HIJAU'!K16,'KACANG HIJAU'!O16,'KACANG HIJAU'!C54,'KACANG HIJAU'!G54,'KACANG HIJAU'!K54,'KACANG HIJAU'!O54,'KACANG HIJAU'!C92,'KACANG HIJAU'!G92,'KACANG HIJAU'!K92,'KACANG HIJAU'!O92)</f>
        <v>0</v>
      </c>
      <c r="D54" s="23">
        <f>SUM('KACANG HIJAU'!D16,'KACANG HIJAU'!H16,'KACANG HIJAU'!L16,'KACANG HIJAU'!P16,'KACANG HIJAU'!D54,'KACANG HIJAU'!H54,'KACANG HIJAU'!L54,'KACANG HIJAU'!P54,'KACANG HIJAU'!D92,'KACANG HIJAU'!H92,'KACANG HIJAU'!L92,'KACANG HIJAU'!P92)</f>
        <v>0</v>
      </c>
      <c r="E54" s="24" t="e">
        <f t="shared" si="8"/>
        <v>#DIV/0!</v>
      </c>
      <c r="F54" s="25">
        <f>SUM('KACANG HIJAU'!F16,'KACANG HIJAU'!J16,'KACANG HIJAU'!N16,'KACANG HIJAU'!R16,'KACANG HIJAU'!F54,'KACANG HIJAU'!J54,'KACANG HIJAU'!N54,'KACANG HIJAU'!R54,'KACANG HIJAU'!F92,'KACANG HIJAU'!J92,'KACANG HIJAU'!N92,'KACANG HIJAU'!R92)</f>
        <v>0</v>
      </c>
      <c r="G54" s="22">
        <f>SUM('UBI KAYU'!C16,'UBI KAYU'!G16,'UBI KAYU'!K16,'UBI KAYU'!O16,'UBI KAYU'!C54,'UBI KAYU'!G54,'UBI KAYU'!K54,'UBI KAYU'!O54,'UBI KAYU'!C92,'UBI KAYU'!G92,'UBI KAYU'!K92,'UBI KAYU'!O92)</f>
        <v>25</v>
      </c>
      <c r="H54" s="23">
        <f>SUM('UBI KAYU'!D16,'UBI KAYU'!H16,'UBI KAYU'!L16,'UBI KAYU'!P16,'UBI KAYU'!D54,'UBI KAYU'!H54,'UBI KAYU'!L54,'UBI KAYU'!P54,'UBI KAYU'!D92,'UBI KAYU'!H92,'UBI KAYU'!L92,'UBI KAYU'!P92)</f>
        <v>30</v>
      </c>
      <c r="I54" s="24">
        <f t="shared" si="9"/>
        <v>192</v>
      </c>
      <c r="J54" s="25">
        <f>SUM('UBI KAYU'!F16,'UBI KAYU'!J16,'UBI KAYU'!N16,'UBI KAYU'!R16,'UBI KAYU'!F54,'UBI KAYU'!J54,'UBI KAYU'!N54,'UBI KAYU'!R54,'UBI KAYU'!F92,'UBI KAYU'!J92,'UBI KAYU'!N92,'UBI KAYU'!R92)</f>
        <v>576</v>
      </c>
      <c r="K54" s="22">
        <f>SUM('UBI JALAR'!C16,'UBI JALAR'!G16,'UBI JALAR'!K16,'UBI JALAR'!O16,'UBI JALAR'!C54,'UBI JALAR'!G54,'UBI JALAR'!K54,'UBI JALAR'!O54,'UBI JALAR'!C92,'UBI JALAR'!G92,'UBI JALAR'!K92,'UBI JALAR'!O92)</f>
        <v>2</v>
      </c>
      <c r="L54" s="23">
        <f>SUM('UBI JALAR'!D16,'UBI JALAR'!H16,'UBI JALAR'!L16,'UBI JALAR'!P16,'UBI JALAR'!D54,'UBI JALAR'!H54,'UBI JALAR'!L54,'UBI JALAR'!P54,'UBI JALAR'!D92,'UBI JALAR'!H92,'UBI JALAR'!L92,'UBI JALAR'!P92)</f>
        <v>0</v>
      </c>
      <c r="M54" s="24" t="e">
        <f t="shared" si="10"/>
        <v>#DIV/0!</v>
      </c>
      <c r="N54" s="26">
        <f>SUM('UBI JALAR'!F16,'UBI JALAR'!J16,'UBI JALAR'!N16,'UBI JALAR'!R16,'UBI JALAR'!F54,'UBI JALAR'!J54,'UBI JALAR'!N54,'UBI JALAR'!R54,'UBI JALAR'!F92,'UBI JALAR'!J92,'UBI JALAR'!N92,'UBI JALAR'!R92)</f>
        <v>0</v>
      </c>
    </row>
    <row r="55" spans="1:14" ht="12.95" customHeight="1" x14ac:dyDescent="0.2">
      <c r="A55" s="21">
        <v>9</v>
      </c>
      <c r="B55" s="59" t="s">
        <v>13</v>
      </c>
      <c r="C55" s="22">
        <f>SUM('KACANG HIJAU'!C17,'KACANG HIJAU'!G17,'KACANG HIJAU'!K17,'KACANG HIJAU'!O17,'KACANG HIJAU'!C55,'KACANG HIJAU'!G55,'KACANG HIJAU'!K55,'KACANG HIJAU'!O55,'KACANG HIJAU'!C93,'KACANG HIJAU'!G93,'KACANG HIJAU'!K93,'KACANG HIJAU'!O93)</f>
        <v>0</v>
      </c>
      <c r="D55" s="23">
        <f>SUM('KACANG HIJAU'!D17,'KACANG HIJAU'!H17,'KACANG HIJAU'!L17,'KACANG HIJAU'!P17,'KACANG HIJAU'!D55,'KACANG HIJAU'!H55,'KACANG HIJAU'!L55,'KACANG HIJAU'!P55,'KACANG HIJAU'!D93,'KACANG HIJAU'!H93,'KACANG HIJAU'!L93,'KACANG HIJAU'!P93)</f>
        <v>0</v>
      </c>
      <c r="E55" s="24" t="e">
        <f t="shared" si="8"/>
        <v>#DIV/0!</v>
      </c>
      <c r="F55" s="25">
        <f>SUM('KACANG HIJAU'!F17,'KACANG HIJAU'!J17,'KACANG HIJAU'!N17,'KACANG HIJAU'!R17,'KACANG HIJAU'!F55,'KACANG HIJAU'!J55,'KACANG HIJAU'!N55,'KACANG HIJAU'!R55,'KACANG HIJAU'!F93,'KACANG HIJAU'!J93,'KACANG HIJAU'!N93,'KACANG HIJAU'!R93)</f>
        <v>0</v>
      </c>
      <c r="G55" s="22">
        <f>SUM('UBI KAYU'!C17,'UBI KAYU'!G17,'UBI KAYU'!K17,'UBI KAYU'!O17,'UBI KAYU'!C55,'UBI KAYU'!G55,'UBI KAYU'!K55,'UBI KAYU'!O55,'UBI KAYU'!C93,'UBI KAYU'!G93,'UBI KAYU'!K93,'UBI KAYU'!O93)</f>
        <v>35</v>
      </c>
      <c r="H55" s="23">
        <f>SUM('UBI KAYU'!D17,'UBI KAYU'!H17,'UBI KAYU'!L17,'UBI KAYU'!P17,'UBI KAYU'!D55,'UBI KAYU'!H55,'UBI KAYU'!L55,'UBI KAYU'!P55,'UBI KAYU'!D93,'UBI KAYU'!H93,'UBI KAYU'!L93,'UBI KAYU'!P93)</f>
        <v>30</v>
      </c>
      <c r="I55" s="24">
        <f t="shared" si="9"/>
        <v>400</v>
      </c>
      <c r="J55" s="25">
        <f>SUM('UBI KAYU'!F17,'UBI KAYU'!J17,'UBI KAYU'!N17,'UBI KAYU'!R17,'UBI KAYU'!F55,'UBI KAYU'!J55,'UBI KAYU'!N55,'UBI KAYU'!R55,'UBI KAYU'!F93,'UBI KAYU'!J93,'UBI KAYU'!N93,'UBI KAYU'!R93)</f>
        <v>1200</v>
      </c>
      <c r="K55" s="22">
        <f>SUM('UBI JALAR'!C17,'UBI JALAR'!G17,'UBI JALAR'!K17,'UBI JALAR'!O17,'UBI JALAR'!C55,'UBI JALAR'!G55,'UBI JALAR'!K55,'UBI JALAR'!O55,'UBI JALAR'!C93,'UBI JALAR'!G93,'UBI JALAR'!K93,'UBI JALAR'!O93)</f>
        <v>0</v>
      </c>
      <c r="L55" s="23">
        <f>SUM('UBI JALAR'!D17,'UBI JALAR'!H17,'UBI JALAR'!L17,'UBI JALAR'!P17,'UBI JALAR'!D55,'UBI JALAR'!H55,'UBI JALAR'!L55,'UBI JALAR'!P55,'UBI JALAR'!D93,'UBI JALAR'!H93,'UBI JALAR'!L93,'UBI JALAR'!P93)</f>
        <v>0</v>
      </c>
      <c r="M55" s="24" t="e">
        <f t="shared" si="10"/>
        <v>#DIV/0!</v>
      </c>
      <c r="N55" s="26">
        <f>SUM('UBI JALAR'!F17,'UBI JALAR'!J17,'UBI JALAR'!N17,'UBI JALAR'!R17,'UBI JALAR'!F55,'UBI JALAR'!J55,'UBI JALAR'!N55,'UBI JALAR'!R55,'UBI JALAR'!F93,'UBI JALAR'!J93,'UBI JALAR'!N93,'UBI JALAR'!R93)</f>
        <v>0</v>
      </c>
    </row>
    <row r="56" spans="1:14" ht="12.95" customHeight="1" x14ac:dyDescent="0.2">
      <c r="A56" s="21">
        <v>10</v>
      </c>
      <c r="B56" s="59" t="s">
        <v>14</v>
      </c>
      <c r="C56" s="22">
        <f>SUM('KACANG HIJAU'!C18,'KACANG HIJAU'!G18,'KACANG HIJAU'!K18,'KACANG HIJAU'!O18,'KACANG HIJAU'!C56,'KACANG HIJAU'!G56,'KACANG HIJAU'!K56,'KACANG HIJAU'!O56,'KACANG HIJAU'!C94,'KACANG HIJAU'!G94,'KACANG HIJAU'!K94,'KACANG HIJAU'!O94)</f>
        <v>0</v>
      </c>
      <c r="D56" s="23">
        <f>SUM('KACANG HIJAU'!D18,'KACANG HIJAU'!H18,'KACANG HIJAU'!L18,'KACANG HIJAU'!P18,'KACANG HIJAU'!D56,'KACANG HIJAU'!H56,'KACANG HIJAU'!L56,'KACANG HIJAU'!P56,'KACANG HIJAU'!D94,'KACANG HIJAU'!H94,'KACANG HIJAU'!L94,'KACANG HIJAU'!P94)</f>
        <v>0</v>
      </c>
      <c r="E56" s="24" t="e">
        <f t="shared" si="8"/>
        <v>#DIV/0!</v>
      </c>
      <c r="F56" s="25">
        <f>SUM('KACANG HIJAU'!F18,'KACANG HIJAU'!J18,'KACANG HIJAU'!N18,'KACANG HIJAU'!R18,'KACANG HIJAU'!F56,'KACANG HIJAU'!J56,'KACANG HIJAU'!N56,'KACANG HIJAU'!R56,'KACANG HIJAU'!F94,'KACANG HIJAU'!J94,'KACANG HIJAU'!N94,'KACANG HIJAU'!R94)</f>
        <v>0</v>
      </c>
      <c r="G56" s="22">
        <f>SUM('UBI KAYU'!C18,'UBI KAYU'!G18,'UBI KAYU'!K18,'UBI KAYU'!O18,'UBI KAYU'!C56,'UBI KAYU'!G56,'UBI KAYU'!K56,'UBI KAYU'!O56,'UBI KAYU'!C94,'UBI KAYU'!G94,'UBI KAYU'!K94,'UBI KAYU'!O94)</f>
        <v>0</v>
      </c>
      <c r="H56" s="23">
        <f>SUM('UBI KAYU'!D18,'UBI KAYU'!H18,'UBI KAYU'!L18,'UBI KAYU'!P18,'UBI KAYU'!D56,'UBI KAYU'!H56,'UBI KAYU'!L56,'UBI KAYU'!P56,'UBI KAYU'!D94,'UBI KAYU'!H94,'UBI KAYU'!L94,'UBI KAYU'!P94)</f>
        <v>8</v>
      </c>
      <c r="I56" s="24">
        <f t="shared" si="9"/>
        <v>210</v>
      </c>
      <c r="J56" s="25">
        <f>SUM('UBI KAYU'!F18,'UBI KAYU'!J18,'UBI KAYU'!N18,'UBI KAYU'!R18,'UBI KAYU'!F56,'UBI KAYU'!J56,'UBI KAYU'!N56,'UBI KAYU'!R56,'UBI KAYU'!F94,'UBI KAYU'!J94,'UBI KAYU'!N94,'UBI KAYU'!R94)</f>
        <v>168</v>
      </c>
      <c r="K56" s="22">
        <f>SUM('UBI JALAR'!C18,'UBI JALAR'!G18,'UBI JALAR'!K18,'UBI JALAR'!O18,'UBI JALAR'!C56,'UBI JALAR'!G56,'UBI JALAR'!K56,'UBI JALAR'!O56,'UBI JALAR'!C94,'UBI JALAR'!G94,'UBI JALAR'!K94,'UBI JALAR'!O94)</f>
        <v>0</v>
      </c>
      <c r="L56" s="23">
        <f>SUM('UBI JALAR'!D18,'UBI JALAR'!H18,'UBI JALAR'!L18,'UBI JALAR'!P18,'UBI JALAR'!D56,'UBI JALAR'!H56,'UBI JALAR'!L56,'UBI JALAR'!P56,'UBI JALAR'!D94,'UBI JALAR'!H94,'UBI JALAR'!L94,'UBI JALAR'!P94)</f>
        <v>3</v>
      </c>
      <c r="M56" s="24">
        <f t="shared" si="10"/>
        <v>186.66666666666669</v>
      </c>
      <c r="N56" s="26">
        <f>SUM('UBI JALAR'!F18,'UBI JALAR'!J18,'UBI JALAR'!N18,'UBI JALAR'!R18,'UBI JALAR'!F56,'UBI JALAR'!J56,'UBI JALAR'!N56,'UBI JALAR'!R56,'UBI JALAR'!F94,'UBI JALAR'!J94,'UBI JALAR'!N94,'UBI JALAR'!R94)</f>
        <v>56</v>
      </c>
    </row>
    <row r="57" spans="1:14" ht="12.95" customHeight="1" x14ac:dyDescent="0.2">
      <c r="A57" s="21">
        <v>11</v>
      </c>
      <c r="B57" s="59" t="s">
        <v>15</v>
      </c>
      <c r="C57" s="22">
        <f>SUM('KACANG HIJAU'!C19,'KACANG HIJAU'!G19,'KACANG HIJAU'!K19,'KACANG HIJAU'!O19,'KACANG HIJAU'!C57,'KACANG HIJAU'!G57,'KACANG HIJAU'!K57,'KACANG HIJAU'!O57,'KACANG HIJAU'!C95,'KACANG HIJAU'!G95,'KACANG HIJAU'!K95,'KACANG HIJAU'!O95)</f>
        <v>0</v>
      </c>
      <c r="D57" s="23">
        <f>SUM('KACANG HIJAU'!D19,'KACANG HIJAU'!H19,'KACANG HIJAU'!L19,'KACANG HIJAU'!P19,'KACANG HIJAU'!D57,'KACANG HIJAU'!H57,'KACANG HIJAU'!L57,'KACANG HIJAU'!P57,'KACANG HIJAU'!D95,'KACANG HIJAU'!H95,'KACANG HIJAU'!L95,'KACANG HIJAU'!P95)</f>
        <v>0</v>
      </c>
      <c r="E57" s="24" t="e">
        <f t="shared" si="8"/>
        <v>#DIV/0!</v>
      </c>
      <c r="F57" s="25">
        <f>SUM('KACANG HIJAU'!F19,'KACANG HIJAU'!J19,'KACANG HIJAU'!N19,'KACANG HIJAU'!R19,'KACANG HIJAU'!F57,'KACANG HIJAU'!J57,'KACANG HIJAU'!N57,'KACANG HIJAU'!R57,'KACANG HIJAU'!F95,'KACANG HIJAU'!J95,'KACANG HIJAU'!N95,'KACANG HIJAU'!R95)</f>
        <v>0</v>
      </c>
      <c r="G57" s="22">
        <f>SUM('UBI KAYU'!C19,'UBI KAYU'!G19,'UBI KAYU'!K19,'UBI KAYU'!O19,'UBI KAYU'!C57,'UBI KAYU'!G57,'UBI KAYU'!K57,'UBI KAYU'!O57,'UBI KAYU'!C95,'UBI KAYU'!G95,'UBI KAYU'!K95,'UBI KAYU'!O95)</f>
        <v>0</v>
      </c>
      <c r="H57" s="23">
        <f>SUM('UBI KAYU'!D19,'UBI KAYU'!H19,'UBI KAYU'!L19,'UBI KAYU'!P19,'UBI KAYU'!D57,'UBI KAYU'!H57,'UBI KAYU'!L57,'UBI KAYU'!P57,'UBI KAYU'!D95,'UBI KAYU'!H95,'UBI KAYU'!L95,'UBI KAYU'!P95)</f>
        <v>0</v>
      </c>
      <c r="I57" s="24" t="e">
        <f t="shared" si="9"/>
        <v>#DIV/0!</v>
      </c>
      <c r="J57" s="25">
        <f>SUM('UBI KAYU'!F19,'UBI KAYU'!J19,'UBI KAYU'!N19,'UBI KAYU'!R19,'UBI KAYU'!F57,'UBI KAYU'!J57,'UBI KAYU'!N57,'UBI KAYU'!R57,'UBI KAYU'!F95,'UBI KAYU'!J95,'UBI KAYU'!N95,'UBI KAYU'!R95)</f>
        <v>0</v>
      </c>
      <c r="K57" s="22">
        <f>SUM('UBI JALAR'!C19,'UBI JALAR'!G19,'UBI JALAR'!K19,'UBI JALAR'!O19,'UBI JALAR'!C57,'UBI JALAR'!G57,'UBI JALAR'!K57,'UBI JALAR'!O57,'UBI JALAR'!C95,'UBI JALAR'!G95,'UBI JALAR'!K95,'UBI JALAR'!O95)</f>
        <v>1</v>
      </c>
      <c r="L57" s="23">
        <f>SUM('UBI JALAR'!D19,'UBI JALAR'!H19,'UBI JALAR'!L19,'UBI JALAR'!P19,'UBI JALAR'!D57,'UBI JALAR'!H57,'UBI JALAR'!L57,'UBI JALAR'!P57,'UBI JALAR'!D95,'UBI JALAR'!H95,'UBI JALAR'!L95,'UBI JALAR'!P95)</f>
        <v>0</v>
      </c>
      <c r="M57" s="24" t="e">
        <f t="shared" si="10"/>
        <v>#DIV/0!</v>
      </c>
      <c r="N57" s="26">
        <f>SUM('UBI JALAR'!F19,'UBI JALAR'!J19,'UBI JALAR'!N19,'UBI JALAR'!R19,'UBI JALAR'!F57,'UBI JALAR'!J57,'UBI JALAR'!N57,'UBI JALAR'!R57,'UBI JALAR'!F95,'UBI JALAR'!J95,'UBI JALAR'!N95,'UBI JALAR'!R95)</f>
        <v>0</v>
      </c>
    </row>
    <row r="58" spans="1:14" ht="12.95" customHeight="1" x14ac:dyDescent="0.2">
      <c r="A58" s="21">
        <v>12</v>
      </c>
      <c r="B58" s="59" t="s">
        <v>16</v>
      </c>
      <c r="C58" s="22">
        <f>SUM('KACANG HIJAU'!C20,'KACANG HIJAU'!G20,'KACANG HIJAU'!K20,'KACANG HIJAU'!O20,'KACANG HIJAU'!C58,'KACANG HIJAU'!G58,'KACANG HIJAU'!K58,'KACANG HIJAU'!O58,'KACANG HIJAU'!C96,'KACANG HIJAU'!G96,'KACANG HIJAU'!K96,'KACANG HIJAU'!O96)</f>
        <v>0</v>
      </c>
      <c r="D58" s="23">
        <f>SUM('KACANG HIJAU'!D20,'KACANG HIJAU'!H20,'KACANG HIJAU'!L20,'KACANG HIJAU'!P20,'KACANG HIJAU'!D58,'KACANG HIJAU'!H58,'KACANG HIJAU'!L58,'KACANG HIJAU'!P58,'KACANG HIJAU'!D96,'KACANG HIJAU'!H96,'KACANG HIJAU'!L96,'KACANG HIJAU'!P96)</f>
        <v>1</v>
      </c>
      <c r="E58" s="24">
        <f t="shared" si="8"/>
        <v>20</v>
      </c>
      <c r="F58" s="25">
        <f>SUM('KACANG HIJAU'!F20,'KACANG HIJAU'!J20,'KACANG HIJAU'!N20,'KACANG HIJAU'!R20,'KACANG HIJAU'!F58,'KACANG HIJAU'!J58,'KACANG HIJAU'!N58,'KACANG HIJAU'!R58,'KACANG HIJAU'!F96,'KACANG HIJAU'!J96,'KACANG HIJAU'!N96,'KACANG HIJAU'!R96)</f>
        <v>2</v>
      </c>
      <c r="G58" s="22">
        <f>SUM('UBI KAYU'!C20,'UBI KAYU'!G20,'UBI KAYU'!K20,'UBI KAYU'!O20,'UBI KAYU'!C58,'UBI KAYU'!G58,'UBI KAYU'!K58,'UBI KAYU'!O58,'UBI KAYU'!C96,'UBI KAYU'!G96,'UBI KAYU'!K96,'UBI KAYU'!O96)</f>
        <v>3</v>
      </c>
      <c r="H58" s="23">
        <f>SUM('UBI KAYU'!D20,'UBI KAYU'!H20,'UBI KAYU'!L20,'UBI KAYU'!P20,'UBI KAYU'!D58,'UBI KAYU'!H58,'UBI KAYU'!L58,'UBI KAYU'!P58,'UBI KAYU'!D96,'UBI KAYU'!H96,'UBI KAYU'!L96,'UBI KAYU'!P96)</f>
        <v>6</v>
      </c>
      <c r="I58" s="24">
        <f t="shared" si="9"/>
        <v>213.33333333333331</v>
      </c>
      <c r="J58" s="25">
        <f>SUM('UBI KAYU'!F20,'UBI KAYU'!J20,'UBI KAYU'!N20,'UBI KAYU'!R20,'UBI KAYU'!F58,'UBI KAYU'!J58,'UBI KAYU'!N58,'UBI KAYU'!R58,'UBI KAYU'!F96,'UBI KAYU'!J96,'UBI KAYU'!N96,'UBI KAYU'!R96)</f>
        <v>128</v>
      </c>
      <c r="K58" s="22">
        <f>SUM('UBI JALAR'!C20,'UBI JALAR'!G20,'UBI JALAR'!K20,'UBI JALAR'!O20,'UBI JALAR'!C58,'UBI JALAR'!G58,'UBI JALAR'!K58,'UBI JALAR'!O58,'UBI JALAR'!C96,'UBI JALAR'!G96,'UBI JALAR'!K96,'UBI JALAR'!O96)</f>
        <v>3</v>
      </c>
      <c r="L58" s="23">
        <f>SUM('UBI JALAR'!D20,'UBI JALAR'!H20,'UBI JALAR'!L20,'UBI JALAR'!P20,'UBI JALAR'!D58,'UBI JALAR'!H58,'UBI JALAR'!L58,'UBI JALAR'!P58,'UBI JALAR'!D96,'UBI JALAR'!H96,'UBI JALAR'!L96,'UBI JALAR'!P96)</f>
        <v>2</v>
      </c>
      <c r="M58" s="24">
        <f t="shared" si="10"/>
        <v>405</v>
      </c>
      <c r="N58" s="26">
        <f>SUM('UBI JALAR'!F20,'UBI JALAR'!J20,'UBI JALAR'!N20,'UBI JALAR'!R20,'UBI JALAR'!F58,'UBI JALAR'!J58,'UBI JALAR'!N58,'UBI JALAR'!R58,'UBI JALAR'!F96,'UBI JALAR'!J96,'UBI JALAR'!N96,'UBI JALAR'!R96)</f>
        <v>81</v>
      </c>
    </row>
    <row r="59" spans="1:14" ht="12.95" customHeight="1" x14ac:dyDescent="0.2">
      <c r="A59" s="21">
        <v>13</v>
      </c>
      <c r="B59" s="59" t="s">
        <v>17</v>
      </c>
      <c r="C59" s="22">
        <f>SUM('KACANG HIJAU'!C21,'KACANG HIJAU'!G21,'KACANG HIJAU'!K21,'KACANG HIJAU'!O21,'KACANG HIJAU'!C59,'KACANG HIJAU'!G59,'KACANG HIJAU'!K59,'KACANG HIJAU'!O59,'KACANG HIJAU'!C97,'KACANG HIJAU'!G97,'KACANG HIJAU'!K97,'KACANG HIJAU'!O97)</f>
        <v>0</v>
      </c>
      <c r="D59" s="23">
        <f>SUM('KACANG HIJAU'!D21,'KACANG HIJAU'!H21,'KACANG HIJAU'!L21,'KACANG HIJAU'!P21,'KACANG HIJAU'!D59,'KACANG HIJAU'!H59,'KACANG HIJAU'!L59,'KACANG HIJAU'!P59,'KACANG HIJAU'!D97,'KACANG HIJAU'!H97,'KACANG HIJAU'!L97,'KACANG HIJAU'!P97)</f>
        <v>0</v>
      </c>
      <c r="E59" s="24" t="e">
        <f t="shared" si="8"/>
        <v>#DIV/0!</v>
      </c>
      <c r="F59" s="25">
        <f>SUM('KACANG HIJAU'!F21,'KACANG HIJAU'!J21,'KACANG HIJAU'!N21,'KACANG HIJAU'!R21,'KACANG HIJAU'!F59,'KACANG HIJAU'!J59,'KACANG HIJAU'!N59,'KACANG HIJAU'!R59,'KACANG HIJAU'!F97,'KACANG HIJAU'!J97,'KACANG HIJAU'!N97,'KACANG HIJAU'!R97)</f>
        <v>0</v>
      </c>
      <c r="G59" s="22">
        <f>SUM('UBI KAYU'!C21,'UBI KAYU'!G21,'UBI KAYU'!K21,'UBI KAYU'!O21,'UBI KAYU'!C59,'UBI KAYU'!G59,'UBI KAYU'!K59,'UBI KAYU'!O59,'UBI KAYU'!C97,'UBI KAYU'!G97,'UBI KAYU'!K97,'UBI KAYU'!O97)</f>
        <v>0</v>
      </c>
      <c r="H59" s="23">
        <f>SUM('UBI KAYU'!D21,'UBI KAYU'!H21,'UBI KAYU'!L21,'UBI KAYU'!P21,'UBI KAYU'!D59,'UBI KAYU'!H59,'UBI KAYU'!L59,'UBI KAYU'!P59,'UBI KAYU'!D97,'UBI KAYU'!H97,'UBI KAYU'!L97,'UBI KAYU'!P97)</f>
        <v>0</v>
      </c>
      <c r="I59" s="24" t="e">
        <f t="shared" si="9"/>
        <v>#DIV/0!</v>
      </c>
      <c r="J59" s="25">
        <f>SUM('UBI KAYU'!F21,'UBI KAYU'!J21,'UBI KAYU'!N21,'UBI KAYU'!R21,'UBI KAYU'!F59,'UBI KAYU'!J59,'UBI KAYU'!N59,'UBI KAYU'!R59,'UBI KAYU'!F97,'UBI KAYU'!J97,'UBI KAYU'!N97,'UBI KAYU'!R97)</f>
        <v>0</v>
      </c>
      <c r="K59" s="22">
        <f>SUM('UBI JALAR'!C21,'UBI JALAR'!G21,'UBI JALAR'!K21,'UBI JALAR'!O21,'UBI JALAR'!C59,'UBI JALAR'!G59,'UBI JALAR'!K59,'UBI JALAR'!O59,'UBI JALAR'!C97,'UBI JALAR'!G97,'UBI JALAR'!K97,'UBI JALAR'!O97)</f>
        <v>1</v>
      </c>
      <c r="L59" s="23">
        <f>SUM('UBI JALAR'!D21,'UBI JALAR'!H21,'UBI JALAR'!L21,'UBI JALAR'!P21,'UBI JALAR'!D59,'UBI JALAR'!H59,'UBI JALAR'!L59,'UBI JALAR'!P59,'UBI JALAR'!D97,'UBI JALAR'!H97,'UBI JALAR'!L97,'UBI JALAR'!P97)</f>
        <v>1</v>
      </c>
      <c r="M59" s="24">
        <f t="shared" si="10"/>
        <v>80</v>
      </c>
      <c r="N59" s="26">
        <f>SUM('UBI JALAR'!F21,'UBI JALAR'!J21,'UBI JALAR'!N21,'UBI JALAR'!R21,'UBI JALAR'!F59,'UBI JALAR'!J59,'UBI JALAR'!N59,'UBI JALAR'!R59,'UBI JALAR'!F97,'UBI JALAR'!J97,'UBI JALAR'!N97,'UBI JALAR'!R97)</f>
        <v>8</v>
      </c>
    </row>
    <row r="60" spans="1:14" ht="12.95" customHeight="1" x14ac:dyDescent="0.2">
      <c r="A60" s="21">
        <v>14</v>
      </c>
      <c r="B60" s="59" t="s">
        <v>18</v>
      </c>
      <c r="C60" s="22">
        <f>SUM('KACANG HIJAU'!C22,'KACANG HIJAU'!G22,'KACANG HIJAU'!K22,'KACANG HIJAU'!O22,'KACANG HIJAU'!C60,'KACANG HIJAU'!G60,'KACANG HIJAU'!K60,'KACANG HIJAU'!O60,'KACANG HIJAU'!C98,'KACANG HIJAU'!G98,'KACANG HIJAU'!K98,'KACANG HIJAU'!O98)</f>
        <v>0</v>
      </c>
      <c r="D60" s="23">
        <f>SUM('KACANG HIJAU'!D22,'KACANG HIJAU'!H22,'KACANG HIJAU'!L22,'KACANG HIJAU'!P22,'KACANG HIJAU'!D60,'KACANG HIJAU'!H60,'KACANG HIJAU'!L60,'KACANG HIJAU'!P60,'KACANG HIJAU'!D98,'KACANG HIJAU'!H98,'KACANG HIJAU'!L98,'KACANG HIJAU'!P98)</f>
        <v>0</v>
      </c>
      <c r="E60" s="24" t="e">
        <f t="shared" si="8"/>
        <v>#DIV/0!</v>
      </c>
      <c r="F60" s="25">
        <f>SUM('KACANG HIJAU'!F22,'KACANG HIJAU'!J22,'KACANG HIJAU'!N22,'KACANG HIJAU'!R22,'KACANG HIJAU'!F60,'KACANG HIJAU'!J60,'KACANG HIJAU'!N60,'KACANG HIJAU'!R60,'KACANG HIJAU'!F98,'KACANG HIJAU'!J98,'KACANG HIJAU'!N98,'KACANG HIJAU'!R98)</f>
        <v>0</v>
      </c>
      <c r="G60" s="22">
        <f>SUM('UBI KAYU'!C22,'UBI KAYU'!G22,'UBI KAYU'!K22,'UBI KAYU'!O22,'UBI KAYU'!C60,'UBI KAYU'!G60,'UBI KAYU'!K60,'UBI KAYU'!O60,'UBI KAYU'!C98,'UBI KAYU'!G98,'UBI KAYU'!K98,'UBI KAYU'!O98)</f>
        <v>1</v>
      </c>
      <c r="H60" s="23">
        <f>SUM('UBI KAYU'!D22,'UBI KAYU'!H22,'UBI KAYU'!L22,'UBI KAYU'!P22,'UBI KAYU'!D60,'UBI KAYU'!H60,'UBI KAYU'!L60,'UBI KAYU'!P60,'UBI KAYU'!D98,'UBI KAYU'!H98,'UBI KAYU'!L98,'UBI KAYU'!P98)</f>
        <v>6</v>
      </c>
      <c r="I60" s="24">
        <f t="shared" si="9"/>
        <v>170</v>
      </c>
      <c r="J60" s="25">
        <f>SUM('UBI KAYU'!F22,'UBI KAYU'!J22,'UBI KAYU'!N22,'UBI KAYU'!R22,'UBI KAYU'!F60,'UBI KAYU'!J60,'UBI KAYU'!N60,'UBI KAYU'!R60,'UBI KAYU'!F98,'UBI KAYU'!J98,'UBI KAYU'!N98,'UBI KAYU'!R98)</f>
        <v>102</v>
      </c>
      <c r="K60" s="22">
        <f>SUM('UBI JALAR'!C22,'UBI JALAR'!G22,'UBI JALAR'!K22,'UBI JALAR'!O22,'UBI JALAR'!C60,'UBI JALAR'!G60,'UBI JALAR'!K60,'UBI JALAR'!O60,'UBI JALAR'!C98,'UBI JALAR'!G98,'UBI JALAR'!K98,'UBI JALAR'!O98)</f>
        <v>2</v>
      </c>
      <c r="L60" s="23">
        <f>SUM('UBI JALAR'!D22,'UBI JALAR'!H22,'UBI JALAR'!L22,'UBI JALAR'!P22,'UBI JALAR'!D60,'UBI JALAR'!H60,'UBI JALAR'!L60,'UBI JALAR'!P60,'UBI JALAR'!D98,'UBI JALAR'!H98,'UBI JALAR'!L98,'UBI JALAR'!P98)</f>
        <v>4</v>
      </c>
      <c r="M60" s="24">
        <f t="shared" si="10"/>
        <v>175</v>
      </c>
      <c r="N60" s="26">
        <f>SUM('UBI JALAR'!F22,'UBI JALAR'!J22,'UBI JALAR'!N22,'UBI JALAR'!R22,'UBI JALAR'!F60,'UBI JALAR'!J60,'UBI JALAR'!N60,'UBI JALAR'!R60,'UBI JALAR'!F98,'UBI JALAR'!J98,'UBI JALAR'!N98,'UBI JALAR'!R98)</f>
        <v>70</v>
      </c>
    </row>
    <row r="61" spans="1:14" ht="12.95" customHeight="1" x14ac:dyDescent="0.2">
      <c r="A61" s="21">
        <v>15</v>
      </c>
      <c r="B61" s="59" t="s">
        <v>28</v>
      </c>
      <c r="C61" s="22">
        <f>SUM('KACANG HIJAU'!C23,'KACANG HIJAU'!G23,'KACANG HIJAU'!K23,'KACANG HIJAU'!O23,'KACANG HIJAU'!C61,'KACANG HIJAU'!G61,'KACANG HIJAU'!K61,'KACANG HIJAU'!O61,'KACANG HIJAU'!C99,'KACANG HIJAU'!G99,'KACANG HIJAU'!K99,'KACANG HIJAU'!O99)</f>
        <v>0</v>
      </c>
      <c r="D61" s="23">
        <f>SUM('KACANG HIJAU'!D23,'KACANG HIJAU'!H23,'KACANG HIJAU'!L23,'KACANG HIJAU'!P23,'KACANG HIJAU'!D61,'KACANG HIJAU'!H61,'KACANG HIJAU'!L61,'KACANG HIJAU'!P61,'KACANG HIJAU'!D99,'KACANG HIJAU'!H99,'KACANG HIJAU'!L99,'KACANG HIJAU'!P99)</f>
        <v>0</v>
      </c>
      <c r="E61" s="24" t="e">
        <f t="shared" si="8"/>
        <v>#DIV/0!</v>
      </c>
      <c r="F61" s="25">
        <f>SUM('KACANG HIJAU'!F23,'KACANG HIJAU'!J23,'KACANG HIJAU'!N23,'KACANG HIJAU'!R23,'KACANG HIJAU'!F61,'KACANG HIJAU'!J61,'KACANG HIJAU'!N61,'KACANG HIJAU'!R61,'KACANG HIJAU'!F99,'KACANG HIJAU'!J99,'KACANG HIJAU'!N99,'KACANG HIJAU'!R99)</f>
        <v>0</v>
      </c>
      <c r="G61" s="22">
        <f>SUM('UBI KAYU'!C23,'UBI KAYU'!G23,'UBI KAYU'!K23,'UBI KAYU'!O23,'UBI KAYU'!C61,'UBI KAYU'!G61,'UBI KAYU'!K61,'UBI KAYU'!O61,'UBI KAYU'!C99,'UBI KAYU'!G99,'UBI KAYU'!K99,'UBI KAYU'!O99)</f>
        <v>0</v>
      </c>
      <c r="H61" s="23">
        <f>SUM('UBI KAYU'!D23,'UBI KAYU'!H23,'UBI KAYU'!L23,'UBI KAYU'!P23,'UBI KAYU'!D61,'UBI KAYU'!H61,'UBI KAYU'!L61,'UBI KAYU'!P61,'UBI KAYU'!D99,'UBI KAYU'!H99,'UBI KAYU'!L99,'UBI KAYU'!P99)</f>
        <v>6</v>
      </c>
      <c r="I61" s="24">
        <f t="shared" si="9"/>
        <v>200</v>
      </c>
      <c r="J61" s="25">
        <f>SUM('UBI KAYU'!F23,'UBI KAYU'!J23,'UBI KAYU'!N23,'UBI KAYU'!R23,'UBI KAYU'!F61,'UBI KAYU'!J61,'UBI KAYU'!N61,'UBI KAYU'!R61,'UBI KAYU'!F99,'UBI KAYU'!J99,'UBI KAYU'!N99,'UBI KAYU'!R99)</f>
        <v>120</v>
      </c>
      <c r="K61" s="22">
        <f>SUM('UBI JALAR'!C23,'UBI JALAR'!G23,'UBI JALAR'!K23,'UBI JALAR'!O23,'UBI JALAR'!C61,'UBI JALAR'!G61,'UBI JALAR'!K61,'UBI JALAR'!O61,'UBI JALAR'!C99,'UBI JALAR'!G99,'UBI JALAR'!K99,'UBI JALAR'!O99)</f>
        <v>0</v>
      </c>
      <c r="L61" s="23">
        <f>SUM('UBI JALAR'!D23,'UBI JALAR'!H23,'UBI JALAR'!L23,'UBI JALAR'!P23,'UBI JALAR'!D61,'UBI JALAR'!H61,'UBI JALAR'!L61,'UBI JALAR'!P61,'UBI JALAR'!D99,'UBI JALAR'!H99,'UBI JALAR'!L99,'UBI JALAR'!P99)</f>
        <v>0</v>
      </c>
      <c r="M61" s="24" t="e">
        <f t="shared" si="10"/>
        <v>#DIV/0!</v>
      </c>
      <c r="N61" s="26">
        <f>SUM('UBI JALAR'!F23,'UBI JALAR'!J23,'UBI JALAR'!N23,'UBI JALAR'!R23,'UBI JALAR'!F61,'UBI JALAR'!J61,'UBI JALAR'!N61,'UBI JALAR'!R61,'UBI JALAR'!F99,'UBI JALAR'!J99,'UBI JALAR'!N99,'UBI JALAR'!R99)</f>
        <v>0</v>
      </c>
    </row>
    <row r="62" spans="1:14" ht="12.95" customHeight="1" x14ac:dyDescent="0.2">
      <c r="A62" s="21">
        <v>16</v>
      </c>
      <c r="B62" s="59" t="s">
        <v>19</v>
      </c>
      <c r="C62" s="22">
        <f>SUM('KACANG HIJAU'!C24,'KACANG HIJAU'!G24,'KACANG HIJAU'!K24,'KACANG HIJAU'!O24,'KACANG HIJAU'!C62,'KACANG HIJAU'!G62,'KACANG HIJAU'!K62,'KACANG HIJAU'!O62,'KACANG HIJAU'!C100,'KACANG HIJAU'!G100,'KACANG HIJAU'!K100,'KACANG HIJAU'!O100)</f>
        <v>0</v>
      </c>
      <c r="D62" s="23">
        <f>SUM('KACANG HIJAU'!D24,'KACANG HIJAU'!H24,'KACANG HIJAU'!L24,'KACANG HIJAU'!P24,'KACANG HIJAU'!D62,'KACANG HIJAU'!H62,'KACANG HIJAU'!L62,'KACANG HIJAU'!P62,'KACANG HIJAU'!D100,'KACANG HIJAU'!H100,'KACANG HIJAU'!L100,'KACANG HIJAU'!P100)</f>
        <v>0</v>
      </c>
      <c r="E62" s="24" t="e">
        <f t="shared" si="8"/>
        <v>#DIV/0!</v>
      </c>
      <c r="F62" s="25">
        <f>SUM('KACANG HIJAU'!F24,'KACANG HIJAU'!J24,'KACANG HIJAU'!N24,'KACANG HIJAU'!R24,'KACANG HIJAU'!F62,'KACANG HIJAU'!J62,'KACANG HIJAU'!N62,'KACANG HIJAU'!R62,'KACANG HIJAU'!F100,'KACANG HIJAU'!J100,'KACANG HIJAU'!N100,'KACANG HIJAU'!R100)</f>
        <v>0</v>
      </c>
      <c r="G62" s="22">
        <f>SUM('UBI KAYU'!C24,'UBI KAYU'!G24,'UBI KAYU'!K24,'UBI KAYU'!O24,'UBI KAYU'!C62,'UBI KAYU'!G62,'UBI KAYU'!K62,'UBI KAYU'!O62,'UBI KAYU'!C100,'UBI KAYU'!G100,'UBI KAYU'!K100,'UBI KAYU'!O100)</f>
        <v>0</v>
      </c>
      <c r="H62" s="23">
        <f>SUM('UBI KAYU'!D24,'UBI KAYU'!H24,'UBI KAYU'!L24,'UBI KAYU'!P24,'UBI KAYU'!D62,'UBI KAYU'!H62,'UBI KAYU'!L62,'UBI KAYU'!P62,'UBI KAYU'!D100,'UBI KAYU'!H100,'UBI KAYU'!L100,'UBI KAYU'!P100)</f>
        <v>5</v>
      </c>
      <c r="I62" s="24">
        <f t="shared" si="9"/>
        <v>176</v>
      </c>
      <c r="J62" s="25">
        <f>SUM('UBI KAYU'!F24,'UBI KAYU'!J24,'UBI KAYU'!N24,'UBI KAYU'!R24,'UBI KAYU'!F62,'UBI KAYU'!J62,'UBI KAYU'!N62,'UBI KAYU'!R62,'UBI KAYU'!F100,'UBI KAYU'!J100,'UBI KAYU'!N100,'UBI KAYU'!R100)</f>
        <v>88</v>
      </c>
      <c r="K62" s="22">
        <f>SUM('UBI JALAR'!C24,'UBI JALAR'!G24,'UBI JALAR'!K24,'UBI JALAR'!O24,'UBI JALAR'!C62,'UBI JALAR'!G62,'UBI JALAR'!K62,'UBI JALAR'!O62,'UBI JALAR'!C100,'UBI JALAR'!G100,'UBI JALAR'!K100,'UBI JALAR'!O100)</f>
        <v>0</v>
      </c>
      <c r="L62" s="23">
        <f>SUM('UBI JALAR'!D24,'UBI JALAR'!H24,'UBI JALAR'!L24,'UBI JALAR'!P24,'UBI JALAR'!D62,'UBI JALAR'!H62,'UBI JALAR'!L62,'UBI JALAR'!P62,'UBI JALAR'!D100,'UBI JALAR'!H100,'UBI JALAR'!L100,'UBI JALAR'!P100)</f>
        <v>0</v>
      </c>
      <c r="M62" s="24" t="e">
        <f t="shared" si="10"/>
        <v>#DIV/0!</v>
      </c>
      <c r="N62" s="26">
        <f>SUM('UBI JALAR'!F24,'UBI JALAR'!J24,'UBI JALAR'!N24,'UBI JALAR'!R24,'UBI JALAR'!F62,'UBI JALAR'!J62,'UBI JALAR'!N62,'UBI JALAR'!R62,'UBI JALAR'!F100,'UBI JALAR'!J100,'UBI JALAR'!N100,'UBI JALAR'!R100)</f>
        <v>0</v>
      </c>
    </row>
    <row r="63" spans="1:14" ht="12.95" customHeight="1" x14ac:dyDescent="0.2">
      <c r="A63" s="21">
        <v>17</v>
      </c>
      <c r="B63" s="59" t="s">
        <v>20</v>
      </c>
      <c r="C63" s="22">
        <f>SUM('KACANG HIJAU'!C25,'KACANG HIJAU'!G25,'KACANG HIJAU'!K25,'KACANG HIJAU'!O25,'KACANG HIJAU'!C63,'KACANG HIJAU'!G63,'KACANG HIJAU'!K63,'KACANG HIJAU'!O63,'KACANG HIJAU'!C101,'KACANG HIJAU'!G101,'KACANG HIJAU'!K101,'KACANG HIJAU'!O101)</f>
        <v>0</v>
      </c>
      <c r="D63" s="23">
        <f>SUM('KACANG HIJAU'!D25,'KACANG HIJAU'!H25,'KACANG HIJAU'!L25,'KACANG HIJAU'!P25,'KACANG HIJAU'!D63,'KACANG HIJAU'!H63,'KACANG HIJAU'!L63,'KACANG HIJAU'!P63,'KACANG HIJAU'!D101,'KACANG HIJAU'!H101,'KACANG HIJAU'!L101,'KACANG HIJAU'!P101)</f>
        <v>0</v>
      </c>
      <c r="E63" s="24" t="e">
        <f t="shared" si="8"/>
        <v>#DIV/0!</v>
      </c>
      <c r="F63" s="25">
        <f>SUM('KACANG HIJAU'!F25,'KACANG HIJAU'!J25,'KACANG HIJAU'!N25,'KACANG HIJAU'!R25,'KACANG HIJAU'!F63,'KACANG HIJAU'!J63,'KACANG HIJAU'!N63,'KACANG HIJAU'!R63,'KACANG HIJAU'!F101,'KACANG HIJAU'!J101,'KACANG HIJAU'!N101,'KACANG HIJAU'!R101)</f>
        <v>0</v>
      </c>
      <c r="G63" s="22">
        <f>SUM('UBI KAYU'!C25,'UBI KAYU'!G25,'UBI KAYU'!K25,'UBI KAYU'!O25,'UBI KAYU'!C63,'UBI KAYU'!G63,'UBI KAYU'!K63,'UBI KAYU'!O63,'UBI KAYU'!C101,'UBI KAYU'!G101,'UBI KAYU'!K101,'UBI KAYU'!O101)</f>
        <v>13</v>
      </c>
      <c r="H63" s="23">
        <f>SUM('UBI KAYU'!D25,'UBI KAYU'!H25,'UBI KAYU'!L25,'UBI KAYU'!P25,'UBI KAYU'!D63,'UBI KAYU'!H63,'UBI KAYU'!L63,'UBI KAYU'!P63,'UBI KAYU'!D101,'UBI KAYU'!H101,'UBI KAYU'!L101,'UBI KAYU'!P101)</f>
        <v>5</v>
      </c>
      <c r="I63" s="24">
        <f t="shared" si="9"/>
        <v>208</v>
      </c>
      <c r="J63" s="25">
        <f>SUM('UBI KAYU'!F25,'UBI KAYU'!J25,'UBI KAYU'!N25,'UBI KAYU'!R25,'UBI KAYU'!F63,'UBI KAYU'!J63,'UBI KAYU'!N63,'UBI KAYU'!R63,'UBI KAYU'!F101,'UBI KAYU'!J101,'UBI KAYU'!N101,'UBI KAYU'!R101)</f>
        <v>104</v>
      </c>
      <c r="K63" s="22">
        <f>SUM('UBI JALAR'!C25,'UBI JALAR'!G25,'UBI JALAR'!K25,'UBI JALAR'!O25,'UBI JALAR'!C63,'UBI JALAR'!G63,'UBI JALAR'!K63,'UBI JALAR'!O63,'UBI JALAR'!C101,'UBI JALAR'!G101,'UBI JALAR'!K101,'UBI JALAR'!O101)</f>
        <v>0</v>
      </c>
      <c r="L63" s="23">
        <f>SUM('UBI JALAR'!D25,'UBI JALAR'!H25,'UBI JALAR'!L25,'UBI JALAR'!P25,'UBI JALAR'!D63,'UBI JALAR'!H63,'UBI JALAR'!L63,'UBI JALAR'!P63,'UBI JALAR'!D101,'UBI JALAR'!H101,'UBI JALAR'!L101,'UBI JALAR'!P101)</f>
        <v>0</v>
      </c>
      <c r="M63" s="24" t="e">
        <f t="shared" si="10"/>
        <v>#DIV/0!</v>
      </c>
      <c r="N63" s="26">
        <f>SUM('UBI JALAR'!F25,'UBI JALAR'!J25,'UBI JALAR'!N25,'UBI JALAR'!R25,'UBI JALAR'!F63,'UBI JALAR'!J63,'UBI JALAR'!N63,'UBI JALAR'!R63,'UBI JALAR'!F101,'UBI JALAR'!J101,'UBI JALAR'!N101,'UBI JALAR'!R101)</f>
        <v>0</v>
      </c>
    </row>
    <row r="64" spans="1:14" ht="12.95" customHeight="1" x14ac:dyDescent="0.2">
      <c r="A64" s="21">
        <v>18</v>
      </c>
      <c r="B64" s="59" t="s">
        <v>21</v>
      </c>
      <c r="C64" s="22">
        <f>SUM('KACANG HIJAU'!C26,'KACANG HIJAU'!G26,'KACANG HIJAU'!K26,'KACANG HIJAU'!O26,'KACANG HIJAU'!C64,'KACANG HIJAU'!G64,'KACANG HIJAU'!K64,'KACANG HIJAU'!O64,'KACANG HIJAU'!C102,'KACANG HIJAU'!G102,'KACANG HIJAU'!K102,'KACANG HIJAU'!O102)</f>
        <v>0</v>
      </c>
      <c r="D64" s="23">
        <f>SUM('KACANG HIJAU'!D26,'KACANG HIJAU'!H26,'KACANG HIJAU'!L26,'KACANG HIJAU'!P26,'KACANG HIJAU'!D64,'KACANG HIJAU'!H64,'KACANG HIJAU'!L64,'KACANG HIJAU'!P64,'KACANG HIJAU'!D102,'KACANG HIJAU'!H102,'KACANG HIJAU'!L102,'KACANG HIJAU'!P102)</f>
        <v>0</v>
      </c>
      <c r="E64" s="24" t="e">
        <f t="shared" si="8"/>
        <v>#DIV/0!</v>
      </c>
      <c r="F64" s="25">
        <f>SUM('KACANG HIJAU'!F26,'KACANG HIJAU'!J26,'KACANG HIJAU'!N26,'KACANG HIJAU'!R26,'KACANG HIJAU'!F64,'KACANG HIJAU'!J64,'KACANG HIJAU'!N64,'KACANG HIJAU'!R64,'KACANG HIJAU'!F102,'KACANG HIJAU'!J102,'KACANG HIJAU'!N102,'KACANG HIJAU'!R102)</f>
        <v>0</v>
      </c>
      <c r="G64" s="22">
        <f>SUM('UBI KAYU'!C26,'UBI KAYU'!G26,'UBI KAYU'!K26,'UBI KAYU'!O26,'UBI KAYU'!C64,'UBI KAYU'!G64,'UBI KAYU'!K64,'UBI KAYU'!O64,'UBI KAYU'!C102,'UBI KAYU'!G102,'UBI KAYU'!K102,'UBI KAYU'!O102)</f>
        <v>0</v>
      </c>
      <c r="H64" s="23">
        <f>SUM('UBI KAYU'!D26,'UBI KAYU'!H26,'UBI KAYU'!L26,'UBI KAYU'!P26,'UBI KAYU'!D64,'UBI KAYU'!H64,'UBI KAYU'!L64,'UBI KAYU'!P64,'UBI KAYU'!D102,'UBI KAYU'!H102,'UBI KAYU'!L102,'UBI KAYU'!P102)</f>
        <v>0</v>
      </c>
      <c r="I64" s="24" t="e">
        <f t="shared" si="9"/>
        <v>#DIV/0!</v>
      </c>
      <c r="J64" s="25">
        <f>SUM('UBI KAYU'!F26,'UBI KAYU'!J26,'UBI KAYU'!N26,'UBI KAYU'!R26,'UBI KAYU'!F64,'UBI KAYU'!J64,'UBI KAYU'!N64,'UBI KAYU'!R64,'UBI KAYU'!F102,'UBI KAYU'!J102,'UBI KAYU'!N102,'UBI KAYU'!R102)</f>
        <v>0</v>
      </c>
      <c r="K64" s="22">
        <f>SUM('UBI JALAR'!C26,'UBI JALAR'!G26,'UBI JALAR'!K26,'UBI JALAR'!O26,'UBI JALAR'!C64,'UBI JALAR'!G64,'UBI JALAR'!K64,'UBI JALAR'!O64,'UBI JALAR'!C102,'UBI JALAR'!G102,'UBI JALAR'!K102,'UBI JALAR'!O102)</f>
        <v>0</v>
      </c>
      <c r="L64" s="23">
        <f>SUM('UBI JALAR'!D26,'UBI JALAR'!H26,'UBI JALAR'!L26,'UBI JALAR'!P26,'UBI JALAR'!D64,'UBI JALAR'!H64,'UBI JALAR'!L64,'UBI JALAR'!P64,'UBI JALAR'!D102,'UBI JALAR'!H102,'UBI JALAR'!L102,'UBI JALAR'!P102)</f>
        <v>0</v>
      </c>
      <c r="M64" s="24" t="e">
        <f t="shared" si="10"/>
        <v>#DIV/0!</v>
      </c>
      <c r="N64" s="26">
        <f>SUM('UBI JALAR'!F26,'UBI JALAR'!J26,'UBI JALAR'!N26,'UBI JALAR'!R26,'UBI JALAR'!F64,'UBI JALAR'!J64,'UBI JALAR'!N64,'UBI JALAR'!R64,'UBI JALAR'!F102,'UBI JALAR'!J102,'UBI JALAR'!N102,'UBI JALAR'!R102)</f>
        <v>0</v>
      </c>
    </row>
    <row r="65" spans="1:14" ht="12.95" customHeight="1" x14ac:dyDescent="0.2">
      <c r="A65" s="21">
        <v>19</v>
      </c>
      <c r="B65" s="59" t="s">
        <v>59</v>
      </c>
      <c r="C65" s="22">
        <f>SUM('KACANG HIJAU'!C27,'KACANG HIJAU'!G27,'KACANG HIJAU'!K27,'KACANG HIJAU'!O27,'KACANG HIJAU'!C65,'KACANG HIJAU'!G65,'KACANG HIJAU'!K65,'KACANG HIJAU'!O65,'KACANG HIJAU'!C103,'KACANG HIJAU'!G103,'KACANG HIJAU'!K103,'KACANG HIJAU'!O103)</f>
        <v>0</v>
      </c>
      <c r="D65" s="23">
        <f>SUM('KACANG HIJAU'!D27,'KACANG HIJAU'!H27,'KACANG HIJAU'!L27,'KACANG HIJAU'!P27,'KACANG HIJAU'!D65,'KACANG HIJAU'!H65,'KACANG HIJAU'!L65,'KACANG HIJAU'!P65,'KACANG HIJAU'!D103,'KACANG HIJAU'!H103,'KACANG HIJAU'!L103,'KACANG HIJAU'!P103)</f>
        <v>0</v>
      </c>
      <c r="E65" s="24" t="e">
        <f t="shared" si="8"/>
        <v>#DIV/0!</v>
      </c>
      <c r="F65" s="25">
        <f>SUM('KACANG HIJAU'!F27,'KACANG HIJAU'!J27,'KACANG HIJAU'!N27,'KACANG HIJAU'!R27,'KACANG HIJAU'!F65,'KACANG HIJAU'!J65,'KACANG HIJAU'!N65,'KACANG HIJAU'!R65,'KACANG HIJAU'!F103,'KACANG HIJAU'!J103,'KACANG HIJAU'!N103,'KACANG HIJAU'!R103)</f>
        <v>0</v>
      </c>
      <c r="G65" s="22">
        <f>SUM('UBI KAYU'!C27,'UBI KAYU'!G27,'UBI KAYU'!K27,'UBI KAYU'!O27,'UBI KAYU'!C65,'UBI KAYU'!G65,'UBI KAYU'!K65,'UBI KAYU'!O65,'UBI KAYU'!C103,'UBI KAYU'!G103,'UBI KAYU'!K103,'UBI KAYU'!O103)</f>
        <v>0</v>
      </c>
      <c r="H65" s="23">
        <f>SUM('UBI KAYU'!D27,'UBI KAYU'!H27,'UBI KAYU'!L27,'UBI KAYU'!P27,'UBI KAYU'!D65,'UBI KAYU'!H65,'UBI KAYU'!L65,'UBI KAYU'!P65,'UBI KAYU'!D103,'UBI KAYU'!H103,'UBI KAYU'!L103,'UBI KAYU'!P103)</f>
        <v>0</v>
      </c>
      <c r="I65" s="24" t="e">
        <f t="shared" si="9"/>
        <v>#DIV/0!</v>
      </c>
      <c r="J65" s="25">
        <f>SUM('UBI KAYU'!F27,'UBI KAYU'!J27,'UBI KAYU'!N27,'UBI KAYU'!R27,'UBI KAYU'!F65,'UBI KAYU'!J65,'UBI KAYU'!N65,'UBI KAYU'!R65,'UBI KAYU'!F103,'UBI KAYU'!J103,'UBI KAYU'!N103,'UBI KAYU'!R103)</f>
        <v>0</v>
      </c>
      <c r="K65" s="22">
        <f>SUM('UBI JALAR'!C27,'UBI JALAR'!G27,'UBI JALAR'!K27,'UBI JALAR'!O27,'UBI JALAR'!C65,'UBI JALAR'!G65,'UBI JALAR'!K65,'UBI JALAR'!O65,'UBI JALAR'!C103,'UBI JALAR'!G103,'UBI JALAR'!K103,'UBI JALAR'!O103)</f>
        <v>0</v>
      </c>
      <c r="L65" s="23">
        <f>SUM('UBI JALAR'!D27,'UBI JALAR'!H27,'UBI JALAR'!L27,'UBI JALAR'!P27,'UBI JALAR'!D65,'UBI JALAR'!H65,'UBI JALAR'!L65,'UBI JALAR'!P65,'UBI JALAR'!D103,'UBI JALAR'!H103,'UBI JALAR'!L103,'UBI JALAR'!P103)</f>
        <v>0</v>
      </c>
      <c r="M65" s="24" t="e">
        <f t="shared" si="10"/>
        <v>#DIV/0!</v>
      </c>
      <c r="N65" s="26">
        <f>SUM('UBI JALAR'!F27,'UBI JALAR'!J27,'UBI JALAR'!N27,'UBI JALAR'!R27,'UBI JALAR'!F65,'UBI JALAR'!J65,'UBI JALAR'!N65,'UBI JALAR'!R65,'UBI JALAR'!F103,'UBI JALAR'!J103,'UBI JALAR'!N103,'UBI JALAR'!R103)</f>
        <v>0</v>
      </c>
    </row>
    <row r="66" spans="1:14" ht="12.95" customHeight="1" x14ac:dyDescent="0.2">
      <c r="A66" s="21">
        <v>20</v>
      </c>
      <c r="B66" s="59" t="s">
        <v>22</v>
      </c>
      <c r="C66" s="22">
        <f>SUM('KACANG HIJAU'!C28,'KACANG HIJAU'!G28,'KACANG HIJAU'!K28,'KACANG HIJAU'!O28,'KACANG HIJAU'!C66,'KACANG HIJAU'!G66,'KACANG HIJAU'!K66,'KACANG HIJAU'!O66,'KACANG HIJAU'!C104,'KACANG HIJAU'!G104,'KACANG HIJAU'!K104,'KACANG HIJAU'!O104)</f>
        <v>0</v>
      </c>
      <c r="D66" s="23">
        <f>SUM('KACANG HIJAU'!D28,'KACANG HIJAU'!H28,'KACANG HIJAU'!L28,'KACANG HIJAU'!P28,'KACANG HIJAU'!D66,'KACANG HIJAU'!H66,'KACANG HIJAU'!L66,'KACANG HIJAU'!P66,'KACANG HIJAU'!D104,'KACANG HIJAU'!H104,'KACANG HIJAU'!L104,'KACANG HIJAU'!P104)</f>
        <v>0</v>
      </c>
      <c r="E66" s="24" t="e">
        <f t="shared" si="8"/>
        <v>#DIV/0!</v>
      </c>
      <c r="F66" s="25">
        <f>SUM('KACANG HIJAU'!F28,'KACANG HIJAU'!J28,'KACANG HIJAU'!N28,'KACANG HIJAU'!R28,'KACANG HIJAU'!F66,'KACANG HIJAU'!J66,'KACANG HIJAU'!N66,'KACANG HIJAU'!R66,'KACANG HIJAU'!F104,'KACANG HIJAU'!J104,'KACANG HIJAU'!N104,'KACANG HIJAU'!R104)</f>
        <v>0</v>
      </c>
      <c r="G66" s="22">
        <f>SUM('UBI KAYU'!C28,'UBI KAYU'!G28,'UBI KAYU'!K28,'UBI KAYU'!O28,'UBI KAYU'!C66,'UBI KAYU'!G66,'UBI KAYU'!K66,'UBI KAYU'!O66,'UBI KAYU'!C104,'UBI KAYU'!G104,'UBI KAYU'!K104,'UBI KAYU'!O104)</f>
        <v>0</v>
      </c>
      <c r="H66" s="23">
        <f>SUM('UBI KAYU'!D28,'UBI KAYU'!H28,'UBI KAYU'!L28,'UBI KAYU'!P28,'UBI KAYU'!D66,'UBI KAYU'!H66,'UBI KAYU'!L66,'UBI KAYU'!P66,'UBI KAYU'!D104,'UBI KAYU'!H104,'UBI KAYU'!L104,'UBI KAYU'!P104)</f>
        <v>0</v>
      </c>
      <c r="I66" s="24" t="e">
        <f t="shared" si="9"/>
        <v>#DIV/0!</v>
      </c>
      <c r="J66" s="25">
        <f>SUM('UBI KAYU'!F28,'UBI KAYU'!J28,'UBI KAYU'!N28,'UBI KAYU'!R28,'UBI KAYU'!F66,'UBI KAYU'!J66,'UBI KAYU'!N66,'UBI KAYU'!R66,'UBI KAYU'!F104,'UBI KAYU'!J104,'UBI KAYU'!N104,'UBI KAYU'!R104)</f>
        <v>0</v>
      </c>
      <c r="K66" s="22">
        <f>SUM('UBI JALAR'!C28,'UBI JALAR'!G28,'UBI JALAR'!K28,'UBI JALAR'!O28,'UBI JALAR'!C66,'UBI JALAR'!G66,'UBI JALAR'!K66,'UBI JALAR'!O66,'UBI JALAR'!C104,'UBI JALAR'!G104,'UBI JALAR'!K104,'UBI JALAR'!O104)</f>
        <v>0</v>
      </c>
      <c r="L66" s="23">
        <f>SUM('UBI JALAR'!D28,'UBI JALAR'!H28,'UBI JALAR'!L28,'UBI JALAR'!P28,'UBI JALAR'!D66,'UBI JALAR'!H66,'UBI JALAR'!L66,'UBI JALAR'!P66,'UBI JALAR'!D104,'UBI JALAR'!H104,'UBI JALAR'!L104,'UBI JALAR'!P104)</f>
        <v>0</v>
      </c>
      <c r="M66" s="24" t="e">
        <f t="shared" si="10"/>
        <v>#DIV/0!</v>
      </c>
      <c r="N66" s="26">
        <f>SUM('UBI JALAR'!F28,'UBI JALAR'!J28,'UBI JALAR'!N28,'UBI JALAR'!R28,'UBI JALAR'!F66,'UBI JALAR'!J66,'UBI JALAR'!N66,'UBI JALAR'!R66,'UBI JALAR'!F104,'UBI JALAR'!J104,'UBI JALAR'!N104,'UBI JALAR'!R104)</f>
        <v>0</v>
      </c>
    </row>
    <row r="67" spans="1:14" ht="12.95" customHeight="1" x14ac:dyDescent="0.2">
      <c r="A67" s="21">
        <v>21</v>
      </c>
      <c r="B67" s="59" t="s">
        <v>23</v>
      </c>
      <c r="C67" s="22">
        <f>SUM('KACANG HIJAU'!C29,'KACANG HIJAU'!G29,'KACANG HIJAU'!K29,'KACANG HIJAU'!O29,'KACANG HIJAU'!C67,'KACANG HIJAU'!G67,'KACANG HIJAU'!K67,'KACANG HIJAU'!O67,'KACANG HIJAU'!C105,'KACANG HIJAU'!G105,'KACANG HIJAU'!K105,'KACANG HIJAU'!O105)</f>
        <v>0</v>
      </c>
      <c r="D67" s="23">
        <f>SUM('KACANG HIJAU'!D29,'KACANG HIJAU'!H29,'KACANG HIJAU'!L29,'KACANG HIJAU'!P29,'KACANG HIJAU'!D67,'KACANG HIJAU'!H67,'KACANG HIJAU'!L67,'KACANG HIJAU'!P67,'KACANG HIJAU'!D105,'KACANG HIJAU'!H105,'KACANG HIJAU'!L105,'KACANG HIJAU'!P105)</f>
        <v>0</v>
      </c>
      <c r="E67" s="24" t="e">
        <f t="shared" si="8"/>
        <v>#DIV/0!</v>
      </c>
      <c r="F67" s="25">
        <f>SUM('KACANG HIJAU'!F29,'KACANG HIJAU'!J29,'KACANG HIJAU'!N29,'KACANG HIJAU'!R29,'KACANG HIJAU'!F67,'KACANG HIJAU'!J67,'KACANG HIJAU'!N67,'KACANG HIJAU'!R67,'KACANG HIJAU'!F105,'KACANG HIJAU'!J105,'KACANG HIJAU'!N105,'KACANG HIJAU'!R105)</f>
        <v>0</v>
      </c>
      <c r="G67" s="22">
        <f>SUM('UBI KAYU'!C29,'UBI KAYU'!G29,'UBI KAYU'!K29,'UBI KAYU'!O29,'UBI KAYU'!C67,'UBI KAYU'!G67,'UBI KAYU'!K67,'UBI KAYU'!O67,'UBI KAYU'!C105,'UBI KAYU'!G105,'UBI KAYU'!K105,'UBI KAYU'!O105)</f>
        <v>5</v>
      </c>
      <c r="H67" s="23">
        <f>SUM('UBI KAYU'!D29,'UBI KAYU'!H29,'UBI KAYU'!L29,'UBI KAYU'!P29,'UBI KAYU'!D67,'UBI KAYU'!H67,'UBI KAYU'!L67,'UBI KAYU'!P67,'UBI KAYU'!D105,'UBI KAYU'!H105,'UBI KAYU'!L105,'UBI KAYU'!P105)</f>
        <v>5</v>
      </c>
      <c r="I67" s="24">
        <f t="shared" si="9"/>
        <v>192</v>
      </c>
      <c r="J67" s="25">
        <f>SUM('UBI KAYU'!F29,'UBI KAYU'!J29,'UBI KAYU'!N29,'UBI KAYU'!R29,'UBI KAYU'!F67,'UBI KAYU'!J67,'UBI KAYU'!N67,'UBI KAYU'!R67,'UBI KAYU'!F105,'UBI KAYU'!J105,'UBI KAYU'!N105,'UBI KAYU'!R105)</f>
        <v>96</v>
      </c>
      <c r="K67" s="22">
        <f>SUM('UBI JALAR'!C29,'UBI JALAR'!G29,'UBI JALAR'!K29,'UBI JALAR'!O29,'UBI JALAR'!C67,'UBI JALAR'!G67,'UBI JALAR'!K67,'UBI JALAR'!O67,'UBI JALAR'!C105,'UBI JALAR'!G105,'UBI JALAR'!K105,'UBI JALAR'!O105)</f>
        <v>3</v>
      </c>
      <c r="L67" s="23">
        <f>SUM('UBI JALAR'!D29,'UBI JALAR'!H29,'UBI JALAR'!L29,'UBI JALAR'!P29,'UBI JALAR'!D67,'UBI JALAR'!H67,'UBI JALAR'!L67,'UBI JALAR'!P67,'UBI JALAR'!D105,'UBI JALAR'!H105,'UBI JALAR'!L105,'UBI JALAR'!P105)</f>
        <v>2</v>
      </c>
      <c r="M67" s="24">
        <f t="shared" si="10"/>
        <v>110</v>
      </c>
      <c r="N67" s="26">
        <f>SUM('UBI JALAR'!F29,'UBI JALAR'!J29,'UBI JALAR'!N29,'UBI JALAR'!R29,'UBI JALAR'!F67,'UBI JALAR'!J67,'UBI JALAR'!N67,'UBI JALAR'!R67,'UBI JALAR'!F105,'UBI JALAR'!J105,'UBI JALAR'!N105,'UBI JALAR'!R105)</f>
        <v>22</v>
      </c>
    </row>
    <row r="68" spans="1:14" ht="12.95" customHeight="1" x14ac:dyDescent="0.2">
      <c r="A68" s="21">
        <v>22</v>
      </c>
      <c r="B68" s="60" t="s">
        <v>32</v>
      </c>
      <c r="C68" s="22">
        <f>SUM('KACANG HIJAU'!C30,'KACANG HIJAU'!G30,'KACANG HIJAU'!K30,'KACANG HIJAU'!O30,'KACANG HIJAU'!C68,'KACANG HIJAU'!G68,'KACANG HIJAU'!K68,'KACANG HIJAU'!O68,'KACANG HIJAU'!C106,'KACANG HIJAU'!G106,'KACANG HIJAU'!K106,'KACANG HIJAU'!O106)</f>
        <v>0</v>
      </c>
      <c r="D68" s="23">
        <f>SUM('KACANG HIJAU'!D30,'KACANG HIJAU'!H30,'KACANG HIJAU'!L30,'KACANG HIJAU'!P30,'KACANG HIJAU'!D68,'KACANG HIJAU'!H68,'KACANG HIJAU'!L68,'KACANG HIJAU'!P68,'KACANG HIJAU'!D106,'KACANG HIJAU'!H106,'KACANG HIJAU'!L106,'KACANG HIJAU'!P106)</f>
        <v>0</v>
      </c>
      <c r="E68" s="24" t="e">
        <f t="shared" si="8"/>
        <v>#DIV/0!</v>
      </c>
      <c r="F68" s="25">
        <f>SUM('KACANG HIJAU'!F30,'KACANG HIJAU'!J30,'KACANG HIJAU'!N30,'KACANG HIJAU'!R30,'KACANG HIJAU'!F68,'KACANG HIJAU'!J68,'KACANG HIJAU'!N68,'KACANG HIJAU'!R68,'KACANG HIJAU'!F106,'KACANG HIJAU'!J106,'KACANG HIJAU'!N106,'KACANG HIJAU'!R106)</f>
        <v>0</v>
      </c>
      <c r="G68" s="22">
        <f>SUM('UBI KAYU'!C30,'UBI KAYU'!G30,'UBI KAYU'!K30,'UBI KAYU'!O30,'UBI KAYU'!C68,'UBI KAYU'!G68,'UBI KAYU'!K68,'UBI KAYU'!O68,'UBI KAYU'!C106,'UBI KAYU'!G106,'UBI KAYU'!K106,'UBI KAYU'!O106)</f>
        <v>10</v>
      </c>
      <c r="H68" s="23">
        <f>SUM('UBI KAYU'!D30,'UBI KAYU'!H30,'UBI KAYU'!L30,'UBI KAYU'!P30,'UBI KAYU'!D68,'UBI KAYU'!H68,'UBI KAYU'!L68,'UBI KAYU'!P68,'UBI KAYU'!D106,'UBI KAYU'!H106,'UBI KAYU'!L106,'UBI KAYU'!P106)</f>
        <v>10</v>
      </c>
      <c r="I68" s="24">
        <f t="shared" si="9"/>
        <v>175</v>
      </c>
      <c r="J68" s="25">
        <f>SUM('UBI KAYU'!F30,'UBI KAYU'!J30,'UBI KAYU'!N30,'UBI KAYU'!R30,'UBI KAYU'!F68,'UBI KAYU'!J68,'UBI KAYU'!N68,'UBI KAYU'!R68,'UBI KAYU'!F106,'UBI KAYU'!J106,'UBI KAYU'!N106,'UBI KAYU'!R106)</f>
        <v>175</v>
      </c>
      <c r="K68" s="22">
        <f>SUM('UBI JALAR'!C30,'UBI JALAR'!G30,'UBI JALAR'!K30,'UBI JALAR'!O30,'UBI JALAR'!C68,'UBI JALAR'!G68,'UBI JALAR'!K68,'UBI JALAR'!O68,'UBI JALAR'!C106,'UBI JALAR'!G106,'UBI JALAR'!K106,'UBI JALAR'!O106)</f>
        <v>1</v>
      </c>
      <c r="L68" s="23">
        <f>SUM('UBI JALAR'!D30,'UBI JALAR'!H30,'UBI JALAR'!L30,'UBI JALAR'!P30,'UBI JALAR'!D68,'UBI JALAR'!H68,'UBI JALAR'!L68,'UBI JALAR'!P68,'UBI JALAR'!D106,'UBI JALAR'!H106,'UBI JALAR'!L106,'UBI JALAR'!P106)</f>
        <v>0</v>
      </c>
      <c r="M68" s="24" t="e">
        <f t="shared" si="10"/>
        <v>#DIV/0!</v>
      </c>
      <c r="N68" s="26">
        <f>SUM('UBI JALAR'!F30,'UBI JALAR'!J30,'UBI JALAR'!N30,'UBI JALAR'!R30,'UBI JALAR'!F68,'UBI JALAR'!J68,'UBI JALAR'!N68,'UBI JALAR'!R68,'UBI JALAR'!F106,'UBI JALAR'!J106,'UBI JALAR'!N106,'UBI JALAR'!R106)</f>
        <v>0</v>
      </c>
    </row>
    <row r="69" spans="1:14" ht="12.95" customHeight="1" x14ac:dyDescent="0.2">
      <c r="A69" s="21">
        <v>23</v>
      </c>
      <c r="B69" s="60" t="s">
        <v>24</v>
      </c>
      <c r="C69" s="22">
        <f>SUM('KACANG HIJAU'!C31,'KACANG HIJAU'!G31,'KACANG HIJAU'!K31,'KACANG HIJAU'!O31,'KACANG HIJAU'!C69,'KACANG HIJAU'!G69,'KACANG HIJAU'!K69,'KACANG HIJAU'!O69,'KACANG HIJAU'!C107,'KACANG HIJAU'!G107,'KACANG HIJAU'!K107,'KACANG HIJAU'!O107)</f>
        <v>0</v>
      </c>
      <c r="D69" s="23">
        <f>SUM('KACANG HIJAU'!D31,'KACANG HIJAU'!H31,'KACANG HIJAU'!L31,'KACANG HIJAU'!P31,'KACANG HIJAU'!D69,'KACANG HIJAU'!H69,'KACANG HIJAU'!L69,'KACANG HIJAU'!P69,'KACANG HIJAU'!D107,'KACANG HIJAU'!H107,'KACANG HIJAU'!L107,'KACANG HIJAU'!P107)</f>
        <v>0</v>
      </c>
      <c r="E69" s="24" t="e">
        <f t="shared" si="8"/>
        <v>#DIV/0!</v>
      </c>
      <c r="F69" s="25">
        <f>SUM('KACANG HIJAU'!F31,'KACANG HIJAU'!J31,'KACANG HIJAU'!N31,'KACANG HIJAU'!R31,'KACANG HIJAU'!F69,'KACANG HIJAU'!J69,'KACANG HIJAU'!N69,'KACANG HIJAU'!R69,'KACANG HIJAU'!F107,'KACANG HIJAU'!J107,'KACANG HIJAU'!N107,'KACANG HIJAU'!R107)</f>
        <v>0</v>
      </c>
      <c r="G69" s="22">
        <f>SUM('UBI KAYU'!C31,'UBI KAYU'!G31,'UBI KAYU'!K31,'UBI KAYU'!O31,'UBI KAYU'!C69,'UBI KAYU'!G69,'UBI KAYU'!K69,'UBI KAYU'!O69,'UBI KAYU'!C107,'UBI KAYU'!G107,'UBI KAYU'!K107,'UBI KAYU'!O107)</f>
        <v>5</v>
      </c>
      <c r="H69" s="23">
        <f>SUM('UBI KAYU'!D31,'UBI KAYU'!H31,'UBI KAYU'!L31,'UBI KAYU'!P31,'UBI KAYU'!D69,'UBI KAYU'!H69,'UBI KAYU'!L69,'UBI KAYU'!P69,'UBI KAYU'!D107,'UBI KAYU'!H107,'UBI KAYU'!L107,'UBI KAYU'!P107)</f>
        <v>8</v>
      </c>
      <c r="I69" s="24">
        <f t="shared" si="9"/>
        <v>120</v>
      </c>
      <c r="J69" s="25">
        <f>SUM('UBI KAYU'!F31,'UBI KAYU'!J31,'UBI KAYU'!N31,'UBI KAYU'!R31,'UBI KAYU'!F69,'UBI KAYU'!J69,'UBI KAYU'!N69,'UBI KAYU'!R69,'UBI KAYU'!F107,'UBI KAYU'!J107,'UBI KAYU'!N107,'UBI KAYU'!R107)</f>
        <v>96</v>
      </c>
      <c r="K69" s="22">
        <f>SUM('UBI JALAR'!C31,'UBI JALAR'!G31,'UBI JALAR'!K31,'UBI JALAR'!O31,'UBI JALAR'!C69,'UBI JALAR'!G69,'UBI JALAR'!K69,'UBI JALAR'!O69,'UBI JALAR'!C107,'UBI JALAR'!G107,'UBI JALAR'!K107,'UBI JALAR'!O107)</f>
        <v>3</v>
      </c>
      <c r="L69" s="23">
        <f>SUM('UBI JALAR'!D31,'UBI JALAR'!H31,'UBI JALAR'!L31,'UBI JALAR'!P31,'UBI JALAR'!D69,'UBI JALAR'!H69,'UBI JALAR'!L69,'UBI JALAR'!P69,'UBI JALAR'!D107,'UBI JALAR'!H107,'UBI JALAR'!L107,'UBI JALAR'!P107)</f>
        <v>5</v>
      </c>
      <c r="M69" s="24">
        <f t="shared" si="10"/>
        <v>90</v>
      </c>
      <c r="N69" s="26">
        <f>SUM('UBI JALAR'!F31,'UBI JALAR'!J31,'UBI JALAR'!N31,'UBI JALAR'!R31,'UBI JALAR'!F69,'UBI JALAR'!J69,'UBI JALAR'!N69,'UBI JALAR'!R69,'UBI JALAR'!F107,'UBI JALAR'!J107,'UBI JALAR'!N107,'UBI JALAR'!R107)</f>
        <v>45</v>
      </c>
    </row>
    <row r="70" spans="1:14" ht="12.95" customHeight="1" x14ac:dyDescent="0.2">
      <c r="A70" s="21">
        <v>24</v>
      </c>
      <c r="B70" s="60" t="s">
        <v>25</v>
      </c>
      <c r="C70" s="22">
        <f>SUM('KACANG HIJAU'!C32,'KACANG HIJAU'!G32,'KACANG HIJAU'!K32,'KACANG HIJAU'!O32,'KACANG HIJAU'!C70,'KACANG HIJAU'!G70,'KACANG HIJAU'!K70,'KACANG HIJAU'!O70,'KACANG HIJAU'!C108,'KACANG HIJAU'!G108,'KACANG HIJAU'!K108,'KACANG HIJAU'!O108)</f>
        <v>0</v>
      </c>
      <c r="D70" s="23">
        <f>SUM('KACANG HIJAU'!D32,'KACANG HIJAU'!H32,'KACANG HIJAU'!L32,'KACANG HIJAU'!P32,'KACANG HIJAU'!D70,'KACANG HIJAU'!H70,'KACANG HIJAU'!L70,'KACANG HIJAU'!P70,'KACANG HIJAU'!D108,'KACANG HIJAU'!H108,'KACANG HIJAU'!L108,'KACANG HIJAU'!P108)</f>
        <v>0</v>
      </c>
      <c r="E70" s="24" t="e">
        <f t="shared" si="8"/>
        <v>#DIV/0!</v>
      </c>
      <c r="F70" s="25">
        <f>SUM('KACANG HIJAU'!F32,'KACANG HIJAU'!J32,'KACANG HIJAU'!N32,'KACANG HIJAU'!R32,'KACANG HIJAU'!F70,'KACANG HIJAU'!J70,'KACANG HIJAU'!N70,'KACANG HIJAU'!R70,'KACANG HIJAU'!F108,'KACANG HIJAU'!J108,'KACANG HIJAU'!N108,'KACANG HIJAU'!R108)</f>
        <v>0</v>
      </c>
      <c r="G70" s="22">
        <f>SUM('UBI KAYU'!C32,'UBI KAYU'!G32,'UBI KAYU'!K32,'UBI KAYU'!O32,'UBI KAYU'!C70,'UBI KAYU'!G70,'UBI KAYU'!K70,'UBI KAYU'!O70,'UBI KAYU'!C108,'UBI KAYU'!G108,'UBI KAYU'!K108,'UBI KAYU'!O108)</f>
        <v>5</v>
      </c>
      <c r="H70" s="23">
        <f>SUM('UBI KAYU'!D32,'UBI KAYU'!H32,'UBI KAYU'!L32,'UBI KAYU'!P32,'UBI KAYU'!D70,'UBI KAYU'!H70,'UBI KAYU'!L70,'UBI KAYU'!P70,'UBI KAYU'!D108,'UBI KAYU'!H108,'UBI KAYU'!L108,'UBI KAYU'!P108)</f>
        <v>0</v>
      </c>
      <c r="I70" s="24" t="e">
        <f t="shared" si="9"/>
        <v>#DIV/0!</v>
      </c>
      <c r="J70" s="25">
        <f>SUM('UBI KAYU'!F32,'UBI KAYU'!J32,'UBI KAYU'!N32,'UBI KAYU'!R32,'UBI KAYU'!F70,'UBI KAYU'!J70,'UBI KAYU'!N70,'UBI KAYU'!R70,'UBI KAYU'!F108,'UBI KAYU'!J108,'UBI KAYU'!N108,'UBI KAYU'!R108)</f>
        <v>0</v>
      </c>
      <c r="K70" s="22">
        <f>SUM('UBI JALAR'!C32,'UBI JALAR'!G32,'UBI JALAR'!K32,'UBI JALAR'!O32,'UBI JALAR'!C70,'UBI JALAR'!G70,'UBI JALAR'!K70,'UBI JALAR'!O70,'UBI JALAR'!C108,'UBI JALAR'!G108,'UBI JALAR'!K108,'UBI JALAR'!O108)</f>
        <v>0</v>
      </c>
      <c r="L70" s="23">
        <f>SUM('UBI JALAR'!D32,'UBI JALAR'!H32,'UBI JALAR'!L32,'UBI JALAR'!P32,'UBI JALAR'!D70,'UBI JALAR'!H70,'UBI JALAR'!L70,'UBI JALAR'!P70,'UBI JALAR'!D108,'UBI JALAR'!H108,'UBI JALAR'!L108,'UBI JALAR'!P108)</f>
        <v>0</v>
      </c>
      <c r="M70" s="24" t="e">
        <f t="shared" si="10"/>
        <v>#DIV/0!</v>
      </c>
      <c r="N70" s="26">
        <f>SUM('UBI JALAR'!F32,'UBI JALAR'!J32,'UBI JALAR'!N32,'UBI JALAR'!R32,'UBI JALAR'!F70,'UBI JALAR'!J70,'UBI JALAR'!N70,'UBI JALAR'!R70,'UBI JALAR'!F108,'UBI JALAR'!J108,'UBI JALAR'!N108,'UBI JALAR'!R108)</f>
        <v>0</v>
      </c>
    </row>
    <row r="71" spans="1:14" ht="12.95" customHeight="1" x14ac:dyDescent="0.2">
      <c r="A71" s="21">
        <v>25</v>
      </c>
      <c r="B71" s="60" t="s">
        <v>26</v>
      </c>
      <c r="C71" s="22">
        <f>SUM('KACANG HIJAU'!C33,'KACANG HIJAU'!G33,'KACANG HIJAU'!K33,'KACANG HIJAU'!O33,'KACANG HIJAU'!C71,'KACANG HIJAU'!G71,'KACANG HIJAU'!K71,'KACANG HIJAU'!O71,'KACANG HIJAU'!C109,'KACANG HIJAU'!G109,'KACANG HIJAU'!K109,'KACANG HIJAU'!O109)</f>
        <v>0</v>
      </c>
      <c r="D71" s="23">
        <f>SUM('KACANG HIJAU'!D33,'KACANG HIJAU'!H33,'KACANG HIJAU'!L33,'KACANG HIJAU'!P33,'KACANG HIJAU'!D71,'KACANG HIJAU'!H71,'KACANG HIJAU'!L71,'KACANG HIJAU'!P71,'KACANG HIJAU'!D109,'KACANG HIJAU'!H109,'KACANG HIJAU'!L109,'KACANG HIJAU'!P109)</f>
        <v>0</v>
      </c>
      <c r="E71" s="24" t="e">
        <f t="shared" si="8"/>
        <v>#DIV/0!</v>
      </c>
      <c r="F71" s="25">
        <f>SUM('KACANG HIJAU'!F33,'KACANG HIJAU'!J33,'KACANG HIJAU'!N33,'KACANG HIJAU'!R33,'KACANG HIJAU'!F71,'KACANG HIJAU'!J71,'KACANG HIJAU'!N71,'KACANG HIJAU'!R71,'KACANG HIJAU'!F109,'KACANG HIJAU'!J109,'KACANG HIJAU'!N109,'KACANG HIJAU'!R109)</f>
        <v>0</v>
      </c>
      <c r="G71" s="22">
        <f>SUM('UBI KAYU'!C33,'UBI KAYU'!G33,'UBI KAYU'!K33,'UBI KAYU'!O33,'UBI KAYU'!C71,'UBI KAYU'!G71,'UBI KAYU'!K71,'UBI KAYU'!O71,'UBI KAYU'!C109,'UBI KAYU'!G109,'UBI KAYU'!K109,'UBI KAYU'!O109)</f>
        <v>2</v>
      </c>
      <c r="H71" s="23">
        <f>SUM('UBI KAYU'!D33,'UBI KAYU'!H33,'UBI KAYU'!L33,'UBI KAYU'!P33,'UBI KAYU'!D71,'UBI KAYU'!H71,'UBI KAYU'!L71,'UBI KAYU'!P71,'UBI KAYU'!D109,'UBI KAYU'!H109,'UBI KAYU'!L109,'UBI KAYU'!P109)</f>
        <v>5</v>
      </c>
      <c r="I71" s="24">
        <f t="shared" si="9"/>
        <v>248</v>
      </c>
      <c r="J71" s="25">
        <f>SUM('UBI KAYU'!F33,'UBI KAYU'!J33,'UBI KAYU'!N33,'UBI KAYU'!R33,'UBI KAYU'!F71,'UBI KAYU'!J71,'UBI KAYU'!N71,'UBI KAYU'!R71,'UBI KAYU'!F109,'UBI KAYU'!J109,'UBI KAYU'!N109,'UBI KAYU'!R109)</f>
        <v>124</v>
      </c>
      <c r="K71" s="22">
        <f>SUM('UBI JALAR'!C33,'UBI JALAR'!G33,'UBI JALAR'!K33,'UBI JALAR'!O33,'UBI JALAR'!C71,'UBI JALAR'!G71,'UBI JALAR'!K71,'UBI JALAR'!O71,'UBI JALAR'!C109,'UBI JALAR'!G109,'UBI JALAR'!K109,'UBI JALAR'!O109)</f>
        <v>0</v>
      </c>
      <c r="L71" s="23">
        <f>SUM('UBI JALAR'!D33,'UBI JALAR'!H33,'UBI JALAR'!L33,'UBI JALAR'!P33,'UBI JALAR'!D71,'UBI JALAR'!H71,'UBI JALAR'!L71,'UBI JALAR'!P71,'UBI JALAR'!D109,'UBI JALAR'!H109,'UBI JALAR'!L109,'UBI JALAR'!P109)</f>
        <v>0</v>
      </c>
      <c r="M71" s="24" t="e">
        <f t="shared" si="10"/>
        <v>#DIV/0!</v>
      </c>
      <c r="N71" s="26">
        <f>SUM('UBI JALAR'!F33,'UBI JALAR'!J33,'UBI JALAR'!N33,'UBI JALAR'!R33,'UBI JALAR'!F71,'UBI JALAR'!J71,'UBI JALAR'!N71,'UBI JALAR'!R71,'UBI JALAR'!F109,'UBI JALAR'!J109,'UBI JALAR'!N109,'UBI JALAR'!R109)</f>
        <v>0</v>
      </c>
    </row>
    <row r="72" spans="1:14" ht="12.95" customHeight="1" x14ac:dyDescent="0.2">
      <c r="A72" s="21">
        <v>26</v>
      </c>
      <c r="B72" s="60" t="s">
        <v>27</v>
      </c>
      <c r="C72" s="22">
        <f>SUM('KACANG HIJAU'!C34,'KACANG HIJAU'!G34,'KACANG HIJAU'!K34,'KACANG HIJAU'!O34,'KACANG HIJAU'!C72,'KACANG HIJAU'!G72,'KACANG HIJAU'!K72,'KACANG HIJAU'!O72,'KACANG HIJAU'!C110,'KACANG HIJAU'!G110,'KACANG HIJAU'!K110,'KACANG HIJAU'!O110)</f>
        <v>0</v>
      </c>
      <c r="D72" s="23">
        <f>SUM('KACANG HIJAU'!D34,'KACANG HIJAU'!H34,'KACANG HIJAU'!L34,'KACANG HIJAU'!P34,'KACANG HIJAU'!D72,'KACANG HIJAU'!H72,'KACANG HIJAU'!L72,'KACANG HIJAU'!P72,'KACANG HIJAU'!D110,'KACANG HIJAU'!H110,'KACANG HIJAU'!L110,'KACANG HIJAU'!P110)</f>
        <v>0</v>
      </c>
      <c r="E72" s="24" t="e">
        <f t="shared" si="8"/>
        <v>#DIV/0!</v>
      </c>
      <c r="F72" s="25">
        <f>SUM('KACANG HIJAU'!F34,'KACANG HIJAU'!J34,'KACANG HIJAU'!N34,'KACANG HIJAU'!R34,'KACANG HIJAU'!F72,'KACANG HIJAU'!J72,'KACANG HIJAU'!N72,'KACANG HIJAU'!R72,'KACANG HIJAU'!F110,'KACANG HIJAU'!J110,'KACANG HIJAU'!N110,'KACANG HIJAU'!R110)</f>
        <v>0</v>
      </c>
      <c r="G72" s="22">
        <f>SUM('UBI KAYU'!C34,'UBI KAYU'!G34,'UBI KAYU'!K34,'UBI KAYU'!O34,'UBI KAYU'!C72,'UBI KAYU'!G72,'UBI KAYU'!K72,'UBI KAYU'!O72,'UBI KAYU'!C110,'UBI KAYU'!G110,'UBI KAYU'!K110,'UBI KAYU'!O110)</f>
        <v>1</v>
      </c>
      <c r="H72" s="23">
        <f>SUM('UBI KAYU'!D34,'UBI KAYU'!H34,'UBI KAYU'!L34,'UBI KAYU'!P34,'UBI KAYU'!D72,'UBI KAYU'!H72,'UBI KAYU'!L72,'UBI KAYU'!P72,'UBI KAYU'!D110,'UBI KAYU'!H110,'UBI KAYU'!L110,'UBI KAYU'!P110)</f>
        <v>6</v>
      </c>
      <c r="I72" s="24">
        <f t="shared" si="9"/>
        <v>213.33333333333331</v>
      </c>
      <c r="J72" s="25">
        <f>SUM('UBI KAYU'!F34,'UBI KAYU'!J34,'UBI KAYU'!N34,'UBI KAYU'!R34,'UBI KAYU'!F72,'UBI KAYU'!J72,'UBI KAYU'!N72,'UBI KAYU'!R72,'UBI KAYU'!F110,'UBI KAYU'!J110,'UBI KAYU'!N110,'UBI KAYU'!R110)</f>
        <v>128</v>
      </c>
      <c r="K72" s="22">
        <f>SUM('UBI JALAR'!C34,'UBI JALAR'!G34,'UBI JALAR'!K34,'UBI JALAR'!O34,'UBI JALAR'!C72,'UBI JALAR'!G72,'UBI JALAR'!K72,'UBI JALAR'!O72,'UBI JALAR'!C110,'UBI JALAR'!G110,'UBI JALAR'!K110,'UBI JALAR'!O110)</f>
        <v>0</v>
      </c>
      <c r="L72" s="23">
        <f>SUM('UBI JALAR'!D34,'UBI JALAR'!H34,'UBI JALAR'!L34,'UBI JALAR'!P34,'UBI JALAR'!D72,'UBI JALAR'!H72,'UBI JALAR'!L72,'UBI JALAR'!P72,'UBI JALAR'!D110,'UBI JALAR'!H110,'UBI JALAR'!L110,'UBI JALAR'!P110)</f>
        <v>0</v>
      </c>
      <c r="M72" s="24" t="e">
        <f t="shared" si="10"/>
        <v>#DIV/0!</v>
      </c>
      <c r="N72" s="26">
        <f>SUM('UBI JALAR'!F34,'UBI JALAR'!J34,'UBI JALAR'!N34,'UBI JALAR'!R34,'UBI JALAR'!F72,'UBI JALAR'!J72,'UBI JALAR'!N72,'UBI JALAR'!R72,'UBI JALAR'!F110,'UBI JALAR'!J110,'UBI JALAR'!N110,'UBI JALAR'!R110)</f>
        <v>0</v>
      </c>
    </row>
    <row r="73" spans="1:14" ht="12.95" customHeight="1" thickBot="1" x14ac:dyDescent="0.25">
      <c r="A73" s="21">
        <v>27</v>
      </c>
      <c r="B73" s="60" t="s">
        <v>88</v>
      </c>
      <c r="C73" s="70">
        <f>SUM('KACANG HIJAU'!C35,'KACANG HIJAU'!G35,'KACANG HIJAU'!K35,'KACANG HIJAU'!O35,'KACANG HIJAU'!C73,'KACANG HIJAU'!G73,'KACANG HIJAU'!K73,'KACANG HIJAU'!O73,'KACANG HIJAU'!C111,'KACANG HIJAU'!G111,'KACANG HIJAU'!K111,'KACANG HIJAU'!O111)</f>
        <v>0</v>
      </c>
      <c r="D73" s="71">
        <f>SUM('KACANG HIJAU'!D35,'KACANG HIJAU'!H35,'KACANG HIJAU'!L35,'KACANG HIJAU'!P35,'KACANG HIJAU'!D73,'KACANG HIJAU'!H73,'KACANG HIJAU'!L73,'KACANG HIJAU'!P73,'KACANG HIJAU'!D111,'KACANG HIJAU'!H111,'KACANG HIJAU'!L111,'KACANG HIJAU'!P111)</f>
        <v>0</v>
      </c>
      <c r="E73" s="103" t="e">
        <f t="shared" si="8"/>
        <v>#DIV/0!</v>
      </c>
      <c r="F73" s="87">
        <f>SUM('KACANG HIJAU'!F35,'KACANG HIJAU'!J35,'KACANG HIJAU'!N35,'KACANG HIJAU'!R35,'KACANG HIJAU'!F73,'KACANG HIJAU'!J73,'KACANG HIJAU'!N73,'KACANG HIJAU'!R73,'KACANG HIJAU'!F111,'KACANG HIJAU'!J111,'KACANG HIJAU'!N111,'KACANG HIJAU'!R111)</f>
        <v>0</v>
      </c>
      <c r="G73" s="33">
        <f>SUM('UBI KAYU'!C35,'UBI KAYU'!G35,'UBI KAYU'!K35,'UBI KAYU'!O35,'UBI KAYU'!C73,'UBI KAYU'!G73,'UBI KAYU'!K73,'UBI KAYU'!O73,'UBI KAYU'!C111,'UBI KAYU'!G111,'UBI KAYU'!K111,'UBI KAYU'!O111)</f>
        <v>137</v>
      </c>
      <c r="H73" s="34">
        <f>SUM('UBI KAYU'!D35,'UBI KAYU'!H35,'UBI KAYU'!L35,'UBI KAYU'!P35,'UBI KAYU'!D73,'UBI KAYU'!H73,'UBI KAYU'!L73,'UBI KAYU'!P73,'UBI KAYU'!D111,'UBI KAYU'!H111,'UBI KAYU'!L111,'UBI KAYU'!P111)</f>
        <v>0</v>
      </c>
      <c r="I73" s="32" t="e">
        <f t="shared" si="9"/>
        <v>#DIV/0!</v>
      </c>
      <c r="J73" s="87">
        <f>SUM('UBI KAYU'!F35,'UBI KAYU'!J35,'UBI KAYU'!N35,'UBI KAYU'!R35,'UBI KAYU'!F73,'UBI KAYU'!J73,'UBI KAYU'!N73,'UBI KAYU'!R73,'UBI KAYU'!F111,'UBI KAYU'!J111,'UBI KAYU'!N111,'UBI KAYU'!R111)</f>
        <v>0</v>
      </c>
      <c r="K73" s="33">
        <f>SUM('UBI JALAR'!C35,'UBI JALAR'!G35,'UBI JALAR'!K35,'UBI JALAR'!O35,'UBI JALAR'!C73,'UBI JALAR'!G73,'UBI JALAR'!K73,'UBI JALAR'!O73,'UBI JALAR'!C111,'UBI JALAR'!G111,'UBI JALAR'!K111,'UBI JALAR'!O111)</f>
        <v>0</v>
      </c>
      <c r="L73" s="71">
        <f>SUM('UBI JALAR'!D35,'UBI JALAR'!H35,'UBI JALAR'!L35,'UBI JALAR'!P35,'UBI JALAR'!D73,'UBI JALAR'!H73,'UBI JALAR'!L73,'UBI JALAR'!P73,'UBI JALAR'!D111,'UBI JALAR'!H111,'UBI JALAR'!L111,'UBI JALAR'!P111)</f>
        <v>0</v>
      </c>
      <c r="M73" s="103" t="e">
        <f t="shared" si="10"/>
        <v>#DIV/0!</v>
      </c>
      <c r="N73" s="104">
        <f>SUM('UBI JALAR'!F35,'UBI JALAR'!J35,'UBI JALAR'!N35,'UBI JALAR'!R35,'UBI JALAR'!F73,'UBI JALAR'!J73,'UBI JALAR'!N73,'UBI JALAR'!R73,'UBI JALAR'!F111,'UBI JALAR'!J111,'UBI JALAR'!N111,'UBI JALAR'!R111)</f>
        <v>0</v>
      </c>
    </row>
    <row r="74" spans="1:14" s="56" customFormat="1" ht="15" customHeight="1" thickBot="1" x14ac:dyDescent="0.25">
      <c r="A74" s="394" t="s">
        <v>5</v>
      </c>
      <c r="B74" s="395"/>
      <c r="C74" s="162">
        <f>SUM(C47:C73)</f>
        <v>0</v>
      </c>
      <c r="D74" s="163">
        <f>SUM(D47:D73)</f>
        <v>2</v>
      </c>
      <c r="E74" s="164">
        <f>F74/D74*10</f>
        <v>20</v>
      </c>
      <c r="F74" s="169">
        <f>SUM(F47:F73)</f>
        <v>4</v>
      </c>
      <c r="G74" s="166">
        <f>SUM(G47:G73)</f>
        <v>512</v>
      </c>
      <c r="H74" s="167">
        <f>SUM(H47:H73)</f>
        <v>159</v>
      </c>
      <c r="I74" s="168">
        <f>J74/H74*10</f>
        <v>222.51572327044028</v>
      </c>
      <c r="J74" s="169">
        <f>SUM(J47:J73)</f>
        <v>3538</v>
      </c>
      <c r="K74" s="166">
        <f>SUM(K47:K73)</f>
        <v>30</v>
      </c>
      <c r="L74" s="163">
        <f>SUM(L47:L73)</f>
        <v>40</v>
      </c>
      <c r="M74" s="164">
        <f>N74/L74*10</f>
        <v>152.75</v>
      </c>
      <c r="N74" s="165">
        <f>SUM(N47:N73)</f>
        <v>611</v>
      </c>
    </row>
    <row r="75" spans="1:14" s="6" customFormat="1" ht="12.95" customHeight="1" thickTop="1" x14ac:dyDescent="0.2">
      <c r="A75" s="36"/>
      <c r="B75" s="48"/>
      <c r="C75" s="37"/>
      <c r="D75" s="37"/>
      <c r="E75" s="38"/>
      <c r="F75" s="37"/>
      <c r="G75" s="37"/>
      <c r="H75" s="37"/>
      <c r="I75" s="38"/>
      <c r="J75" s="37"/>
      <c r="K75" s="37"/>
      <c r="L75" s="37"/>
      <c r="M75" s="38"/>
      <c r="N75" s="37"/>
    </row>
    <row r="76" spans="1:14" ht="12.95" customHeight="1" x14ac:dyDescent="0.2">
      <c r="J76" s="42"/>
    </row>
    <row r="77" spans="1:14" ht="12.95" customHeight="1" x14ac:dyDescent="0.2">
      <c r="E77" s="43"/>
      <c r="J77" s="43"/>
    </row>
    <row r="78" spans="1:14" ht="18" customHeight="1" x14ac:dyDescent="0.2">
      <c r="A78" s="360" t="s">
        <v>109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</row>
    <row r="79" spans="1:14" ht="18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</row>
    <row r="80" spans="1:14" ht="18" customHeight="1" thickBot="1" x14ac:dyDescent="0.25">
      <c r="C80" s="44"/>
      <c r="D80" s="44"/>
      <c r="E80" s="44"/>
      <c r="F80" s="44"/>
      <c r="G80" s="44"/>
      <c r="H80" s="44"/>
      <c r="I80" s="44"/>
      <c r="J80" s="44"/>
    </row>
    <row r="81" spans="1:14" s="41" customFormat="1" ht="15" customHeight="1" thickTop="1" x14ac:dyDescent="0.2">
      <c r="A81" s="379" t="s">
        <v>76</v>
      </c>
      <c r="B81" s="376" t="s">
        <v>77</v>
      </c>
      <c r="C81" s="391" t="s">
        <v>48</v>
      </c>
      <c r="D81" s="392"/>
      <c r="E81" s="392"/>
      <c r="F81" s="393"/>
      <c r="G81" s="391" t="s">
        <v>49</v>
      </c>
      <c r="H81" s="392"/>
      <c r="I81" s="392"/>
      <c r="J81" s="396"/>
      <c r="K81" s="47"/>
      <c r="L81" s="48"/>
      <c r="M81" s="48"/>
      <c r="N81" s="48"/>
    </row>
    <row r="82" spans="1:14" s="41" customFormat="1" ht="15" customHeight="1" x14ac:dyDescent="0.2">
      <c r="A82" s="380"/>
      <c r="B82" s="377"/>
      <c r="C82" s="385" t="str">
        <f>C6</f>
        <v>JANUARI - APRIL</v>
      </c>
      <c r="D82" s="386"/>
      <c r="E82" s="386"/>
      <c r="F82" s="397"/>
      <c r="G82" s="385" t="str">
        <f>C6</f>
        <v>JANUARI - APRIL</v>
      </c>
      <c r="H82" s="386"/>
      <c r="I82" s="386"/>
      <c r="J82" s="397"/>
      <c r="K82" s="47"/>
      <c r="L82" s="48"/>
      <c r="M82" s="48"/>
      <c r="N82" s="48"/>
    </row>
    <row r="83" spans="1:14" s="41" customFormat="1" ht="15" customHeight="1" x14ac:dyDescent="0.2">
      <c r="A83" s="380"/>
      <c r="B83" s="377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9" t="s">
        <v>2</v>
      </c>
      <c r="K83" s="46"/>
      <c r="L83" s="46"/>
      <c r="M83" s="46"/>
      <c r="N83" s="46"/>
    </row>
    <row r="84" spans="1:14" s="41" customFormat="1" ht="15" customHeight="1" thickBot="1" x14ac:dyDescent="0.25">
      <c r="A84" s="381"/>
      <c r="B84" s="378"/>
      <c r="C84" s="15" t="s">
        <v>3</v>
      </c>
      <c r="D84" s="16" t="s">
        <v>3</v>
      </c>
      <c r="E84" s="16" t="s">
        <v>4</v>
      </c>
      <c r="F84" s="20" t="s">
        <v>47</v>
      </c>
      <c r="G84" s="15" t="s">
        <v>3</v>
      </c>
      <c r="H84" s="16" t="s">
        <v>3</v>
      </c>
      <c r="I84" s="16" t="s">
        <v>4</v>
      </c>
      <c r="J84" s="18" t="s">
        <v>47</v>
      </c>
      <c r="K84" s="46"/>
      <c r="L84" s="46"/>
      <c r="M84" s="46"/>
      <c r="N84" s="46"/>
    </row>
    <row r="85" spans="1:14" ht="12.95" customHeight="1" thickTop="1" x14ac:dyDescent="0.2">
      <c r="A85" s="21">
        <v>1</v>
      </c>
      <c r="B85" s="59" t="s">
        <v>8</v>
      </c>
      <c r="C85" s="68">
        <f>SUM(TALAS!C9,TALAS!G9,TALAS!K9,TALAS!O9,TALAS!C47,TALAS!G47,TALAS!K47,TALAS!O47,TALAS!C85,TALAS!G85,TALAS!K85,TALAS!O85)</f>
        <v>0</v>
      </c>
      <c r="D85" s="84">
        <f>SUM(TALAS!D9,TALAS!H9,TALAS!L9,TALAS!P9,TALAS!D47,TALAS!H47,TALAS!L47,TALAS!P47,TALAS!D85,TALAS!H85,TALAS!L85,TALAS!P85)</f>
        <v>0</v>
      </c>
      <c r="E85" s="85" t="e">
        <f t="shared" ref="E85" si="11">F85/D85*10</f>
        <v>#DIV/0!</v>
      </c>
      <c r="F85" s="95">
        <f>SUM(TALAS!F9,TALAS!J9,TALAS!N9,TALAS!R9,TALAS!F47,TALAS!J47,TALAS!N47,TALAS!R47,TALAS!F85,TALAS!J85,TALAS!N85,TALAS!R85)</f>
        <v>0</v>
      </c>
      <c r="G85" s="68">
        <f>SUM(GANYONG!C9,GANYONG!G9,GANYONG!K9,GANYONG!O9,GANYONG!C47,GANYONG!G47,GANYONG!K47,GANYONG!O47,GANYONG!C85,GANYONG!G85,GANYONG!K85,GANYONG!O85)</f>
        <v>0</v>
      </c>
      <c r="H85" s="84">
        <f>SUM(GANYONG!D9,GANYONG!H9,GANYONG!L9,GANYONG!P9,GANYONG!D47,GANYONG!H47,GANYONG!L47,GANYONG!P47,GANYONG!D85,GANYONG!H85,GANYONG!L85,GANYONG!P85)</f>
        <v>0</v>
      </c>
      <c r="I85" s="85" t="e">
        <f t="shared" ref="I85" si="12">J85/H85*10</f>
        <v>#DIV/0!</v>
      </c>
      <c r="J85" s="131">
        <f>SUM(GANYONG!F9,GANYONG!J9,GANYONG!N9,GANYONG!R9,GANYONG!F47,GANYONG!J47,GANYONG!N47,GANYONG!R47,GANYONG!F85,GANYONG!J85,GANYONG!N85,GANYONG!R85)</f>
        <v>0</v>
      </c>
      <c r="K85" s="28"/>
      <c r="L85" s="28"/>
      <c r="M85" s="29"/>
      <c r="N85" s="28"/>
    </row>
    <row r="86" spans="1:14" ht="12.95" customHeight="1" x14ac:dyDescent="0.2">
      <c r="A86" s="21">
        <v>2</v>
      </c>
      <c r="B86" s="59" t="s">
        <v>74</v>
      </c>
      <c r="C86" s="22">
        <f>SUM(TALAS!C10,TALAS!G10,TALAS!K10,TALAS!O10,TALAS!C48,TALAS!G48,TALAS!K48,TALAS!O48,TALAS!C86,TALAS!G86,TALAS!K86,TALAS!O86)</f>
        <v>0</v>
      </c>
      <c r="D86" s="23">
        <f>SUM(TALAS!D10,TALAS!H10,TALAS!L10,TALAS!P10,TALAS!D48,TALAS!H48,TALAS!L48,TALAS!P48,TALAS!D86,TALAS!H86,TALAS!L86,TALAS!P86)</f>
        <v>0</v>
      </c>
      <c r="E86" s="24" t="e">
        <f t="shared" ref="E86:E111" si="13">F86/D86*10</f>
        <v>#DIV/0!</v>
      </c>
      <c r="F86" s="25">
        <f>SUM(TALAS!F10,TALAS!J10,TALAS!N10,TALAS!R10,TALAS!F48,TALAS!J48,TALAS!N48,TALAS!R48,TALAS!F86,TALAS!J86,TALAS!N86,TALAS!R86)</f>
        <v>0</v>
      </c>
      <c r="G86" s="22">
        <f>SUM(GANYONG!C10,GANYONG!G10,GANYONG!K10,GANYONG!O10,GANYONG!C48,GANYONG!G48,GANYONG!K48,GANYONG!O48,GANYONG!C86,GANYONG!G86,GANYONG!K86,GANYONG!O86)</f>
        <v>0</v>
      </c>
      <c r="H86" s="23">
        <f>SUM(GANYONG!D10,GANYONG!H10,GANYONG!L10,GANYONG!P10,GANYONG!D48,GANYONG!H48,GANYONG!L48,GANYONG!P48,GANYONG!D86,GANYONG!H86,GANYONG!L86,GANYONG!P86)</f>
        <v>0</v>
      </c>
      <c r="I86" s="24" t="e">
        <f t="shared" ref="I86:I111" si="14">J86/H86*10</f>
        <v>#DIV/0!</v>
      </c>
      <c r="J86" s="26">
        <f>SUM(GANYONG!F10,GANYONG!J10,GANYONG!N10,GANYONG!R10,GANYONG!F48,GANYONG!J48,GANYONG!N48,GANYONG!R48,GANYONG!F86,GANYONG!J86,GANYONG!N86,GANYONG!R86)</f>
        <v>0</v>
      </c>
      <c r="K86" s="28"/>
      <c r="L86" s="28"/>
      <c r="M86" s="29"/>
      <c r="N86" s="39"/>
    </row>
    <row r="87" spans="1:14" ht="12.95" customHeight="1" x14ac:dyDescent="0.2">
      <c r="A87" s="21">
        <v>3</v>
      </c>
      <c r="B87" s="59" t="s">
        <v>72</v>
      </c>
      <c r="C87" s="22">
        <f>SUM(TALAS!C11,TALAS!G11,TALAS!K11,TALAS!O11,TALAS!C49,TALAS!G49,TALAS!K49,TALAS!O49,TALAS!C87,TALAS!G87,TALAS!K87,TALAS!O87)</f>
        <v>0</v>
      </c>
      <c r="D87" s="23">
        <f>SUM(TALAS!D11,TALAS!H11,TALAS!L11,TALAS!P11,TALAS!D49,TALAS!H49,TALAS!L49,TALAS!P49,TALAS!D87,TALAS!H87,TALAS!L87,TALAS!P87)</f>
        <v>0</v>
      </c>
      <c r="E87" s="24" t="e">
        <f t="shared" si="13"/>
        <v>#DIV/0!</v>
      </c>
      <c r="F87" s="25">
        <f>SUM(TALAS!F11,TALAS!J11,TALAS!N11,TALAS!R11,TALAS!F49,TALAS!J49,TALAS!N49,TALAS!R49,TALAS!F87,TALAS!J87,TALAS!N87,TALAS!R87)</f>
        <v>0</v>
      </c>
      <c r="G87" s="22">
        <f>SUM(GANYONG!C11,GANYONG!G11,GANYONG!K11,GANYONG!O11,GANYONG!C49,GANYONG!G49,GANYONG!K49,GANYONG!O49,GANYONG!C87,GANYONG!G87,GANYONG!K87,GANYONG!O87)</f>
        <v>0</v>
      </c>
      <c r="H87" s="23">
        <f>SUM(GANYONG!D11,GANYONG!H11,GANYONG!L11,GANYONG!P11,GANYONG!D49,GANYONG!H49,GANYONG!L49,GANYONG!P49,GANYONG!D87,GANYONG!H87,GANYONG!L87,GANYONG!P87)</f>
        <v>0</v>
      </c>
      <c r="I87" s="24" t="e">
        <f t="shared" si="14"/>
        <v>#DIV/0!</v>
      </c>
      <c r="J87" s="26">
        <f>SUM(GANYONG!F11,GANYONG!J11,GANYONG!N11,GANYONG!R11,GANYONG!F49,GANYONG!J49,GANYONG!N49,GANYONG!R49,GANYONG!F87,GANYONG!J87,GANYONG!N87,GANYONG!R87)</f>
        <v>0</v>
      </c>
      <c r="K87" s="28"/>
      <c r="L87" s="28"/>
      <c r="M87" s="29"/>
      <c r="N87" s="39"/>
    </row>
    <row r="88" spans="1:14" ht="12.95" customHeight="1" x14ac:dyDescent="0.2">
      <c r="A88" s="21">
        <v>4</v>
      </c>
      <c r="B88" s="59" t="s">
        <v>10</v>
      </c>
      <c r="C88" s="22">
        <f>SUM(TALAS!C12,TALAS!G12,TALAS!K12,TALAS!O12,TALAS!C50,TALAS!G50,TALAS!K50,TALAS!O50,TALAS!C88,TALAS!G88,TALAS!K88,TALAS!O88)</f>
        <v>2</v>
      </c>
      <c r="D88" s="23">
        <f>SUM(TALAS!D12,TALAS!H12,TALAS!L12,TALAS!P12,TALAS!D50,TALAS!H50,TALAS!L50,TALAS!P50,TALAS!D88,TALAS!H88,TALAS!L88,TALAS!P88)</f>
        <v>0</v>
      </c>
      <c r="E88" s="24" t="e">
        <f t="shared" si="13"/>
        <v>#DIV/0!</v>
      </c>
      <c r="F88" s="25">
        <f>SUM(TALAS!F12,TALAS!J12,TALAS!N12,TALAS!R12,TALAS!F50,TALAS!J50,TALAS!N50,TALAS!R50,TALAS!F88,TALAS!J88,TALAS!N88,TALAS!R88)</f>
        <v>0</v>
      </c>
      <c r="G88" s="22">
        <f>SUM(GANYONG!C12,GANYONG!G12,GANYONG!K12,GANYONG!O12,GANYONG!C50,GANYONG!G50,GANYONG!K50,GANYONG!O50,GANYONG!C88,GANYONG!G88,GANYONG!K88,GANYONG!O88)</f>
        <v>0</v>
      </c>
      <c r="H88" s="23">
        <f>SUM(GANYONG!D12,GANYONG!H12,GANYONG!L12,GANYONG!P12,GANYONG!D50,GANYONG!H50,GANYONG!L50,GANYONG!P50,GANYONG!D88,GANYONG!H88,GANYONG!L88,GANYONG!P88)</f>
        <v>0</v>
      </c>
      <c r="I88" s="24" t="e">
        <f t="shared" si="14"/>
        <v>#DIV/0!</v>
      </c>
      <c r="J88" s="26">
        <f>SUM(GANYONG!F12,GANYONG!J12,GANYONG!N12,GANYONG!R12,GANYONG!F50,GANYONG!J50,GANYONG!N50,GANYONG!R50,GANYONG!F88,GANYONG!J88,GANYONG!N88,GANYONG!R88)</f>
        <v>0</v>
      </c>
      <c r="K88" s="28"/>
      <c r="L88" s="28"/>
      <c r="M88" s="29"/>
      <c r="N88" s="28"/>
    </row>
    <row r="89" spans="1:14" ht="12.95" customHeight="1" x14ac:dyDescent="0.2">
      <c r="A89" s="21">
        <v>5</v>
      </c>
      <c r="B89" s="59" t="s">
        <v>29</v>
      </c>
      <c r="C89" s="22">
        <f>SUM(TALAS!C13,TALAS!G13,TALAS!K13,TALAS!O13,TALAS!C51,TALAS!G51,TALAS!K51,TALAS!O51,TALAS!C89,TALAS!G89,TALAS!K89,TALAS!O89)</f>
        <v>0</v>
      </c>
      <c r="D89" s="23">
        <f>SUM(TALAS!D13,TALAS!H13,TALAS!L13,TALAS!P13,TALAS!D51,TALAS!H51,TALAS!L51,TALAS!P51,TALAS!D89,TALAS!H89,TALAS!L89,TALAS!P89)</f>
        <v>0</v>
      </c>
      <c r="E89" s="24" t="e">
        <f t="shared" si="13"/>
        <v>#DIV/0!</v>
      </c>
      <c r="F89" s="25">
        <f>SUM(TALAS!F13,TALAS!J13,TALAS!N13,TALAS!R13,TALAS!F51,TALAS!J51,TALAS!N51,TALAS!R51,TALAS!F89,TALAS!J89,TALAS!N89,TALAS!R89)</f>
        <v>0</v>
      </c>
      <c r="G89" s="22">
        <f>SUM(GANYONG!C13,GANYONG!G13,GANYONG!K13,GANYONG!O13,GANYONG!C51,GANYONG!G51,GANYONG!K51,GANYONG!O51,GANYONG!C89,GANYONG!G89,GANYONG!K89,GANYONG!O89)</f>
        <v>0</v>
      </c>
      <c r="H89" s="23">
        <f>SUM(GANYONG!D13,GANYONG!H13,GANYONG!L13,GANYONG!P13,GANYONG!D51,GANYONG!H51,GANYONG!L51,GANYONG!P51,GANYONG!D89,GANYONG!H89,GANYONG!L89,GANYONG!P89)</f>
        <v>0</v>
      </c>
      <c r="I89" s="24" t="e">
        <f t="shared" si="14"/>
        <v>#DIV/0!</v>
      </c>
      <c r="J89" s="26">
        <f>SUM(GANYONG!F13,GANYONG!J13,GANYONG!N13,GANYONG!R13,GANYONG!F51,GANYONG!J51,GANYONG!N51,GANYONG!R51,GANYONG!F89,GANYONG!J89,GANYONG!N89,GANYONG!R89)</f>
        <v>0</v>
      </c>
      <c r="K89" s="28"/>
      <c r="L89" s="28"/>
      <c r="M89" s="29"/>
      <c r="N89" s="28"/>
    </row>
    <row r="90" spans="1:14" ht="12.95" customHeight="1" x14ac:dyDescent="0.2">
      <c r="A90" s="21">
        <v>6</v>
      </c>
      <c r="B90" s="59" t="s">
        <v>30</v>
      </c>
      <c r="C90" s="22">
        <f>SUM(TALAS!C14,TALAS!G14,TALAS!K14,TALAS!O14,TALAS!C52,TALAS!G52,TALAS!K52,TALAS!O52,TALAS!C90,TALAS!G90,TALAS!K90,TALAS!O90)</f>
        <v>0</v>
      </c>
      <c r="D90" s="23">
        <f>SUM(TALAS!D14,TALAS!H14,TALAS!L14,TALAS!P14,TALAS!D52,TALAS!H52,TALAS!L52,TALAS!P52,TALAS!D90,TALAS!H90,TALAS!L90,TALAS!P90)</f>
        <v>0</v>
      </c>
      <c r="E90" s="24" t="e">
        <f t="shared" si="13"/>
        <v>#DIV/0!</v>
      </c>
      <c r="F90" s="25">
        <f>SUM(TALAS!F14,TALAS!J14,TALAS!N14,TALAS!R14,TALAS!F52,TALAS!J52,TALAS!N52,TALAS!R52,TALAS!F90,TALAS!J90,TALAS!N90,TALAS!R90)</f>
        <v>0</v>
      </c>
      <c r="G90" s="22">
        <f>SUM(GANYONG!C14,GANYONG!G14,GANYONG!K14,GANYONG!O14,GANYONG!C52,GANYONG!G52,GANYONG!K52,GANYONG!O52,GANYONG!C90,GANYONG!G90,GANYONG!K90,GANYONG!O90)</f>
        <v>0</v>
      </c>
      <c r="H90" s="23">
        <f>SUM(GANYONG!D14,GANYONG!H14,GANYONG!L14,GANYONG!P14,GANYONG!D52,GANYONG!H52,GANYONG!L52,GANYONG!P52,GANYONG!D90,GANYONG!H90,GANYONG!L90,GANYONG!P90)</f>
        <v>0</v>
      </c>
      <c r="I90" s="24" t="e">
        <f t="shared" si="14"/>
        <v>#DIV/0!</v>
      </c>
      <c r="J90" s="26">
        <f>SUM(GANYONG!F14,GANYONG!J14,GANYONG!N14,GANYONG!R14,GANYONG!F52,GANYONG!J52,GANYONG!N52,GANYONG!R52,GANYONG!F90,GANYONG!J90,GANYONG!N90,GANYONG!R90)</f>
        <v>0</v>
      </c>
      <c r="K90" s="28"/>
      <c r="L90" s="28"/>
      <c r="M90" s="29"/>
      <c r="N90" s="28"/>
    </row>
    <row r="91" spans="1:14" ht="12.95" customHeight="1" x14ac:dyDescent="0.2">
      <c r="A91" s="21">
        <v>7</v>
      </c>
      <c r="B91" s="59" t="s">
        <v>11</v>
      </c>
      <c r="C91" s="22">
        <f>SUM(TALAS!C15,TALAS!G15,TALAS!K15,TALAS!O15,TALAS!C53,TALAS!G53,TALAS!K53,TALAS!O53,TALAS!C91,TALAS!G91,TALAS!K91,TALAS!O91)</f>
        <v>0</v>
      </c>
      <c r="D91" s="23">
        <f>SUM(TALAS!D15,TALAS!H15,TALAS!L15,TALAS!P15,TALAS!D53,TALAS!H53,TALAS!L53,TALAS!P53,TALAS!D91,TALAS!H91,TALAS!L91,TALAS!P91)</f>
        <v>0</v>
      </c>
      <c r="E91" s="24" t="e">
        <f t="shared" si="13"/>
        <v>#DIV/0!</v>
      </c>
      <c r="F91" s="25">
        <f>SUM(TALAS!F15,TALAS!J15,TALAS!N15,TALAS!R15,TALAS!F53,TALAS!J53,TALAS!N53,TALAS!R53,TALAS!F91,TALAS!J91,TALAS!N91,TALAS!R91)</f>
        <v>0</v>
      </c>
      <c r="G91" s="22">
        <f>SUM(GANYONG!C15,GANYONG!G15,GANYONG!K15,GANYONG!O15,GANYONG!C53,GANYONG!G53,GANYONG!K53,GANYONG!O53,GANYONG!C91,GANYONG!G91,GANYONG!K91,GANYONG!O91)</f>
        <v>0</v>
      </c>
      <c r="H91" s="23">
        <f>SUM(GANYONG!D15,GANYONG!H15,GANYONG!L15,GANYONG!P15,GANYONG!D53,GANYONG!H53,GANYONG!L53,GANYONG!P53,GANYONG!D91,GANYONG!H91,GANYONG!L91,GANYONG!P91)</f>
        <v>0</v>
      </c>
      <c r="I91" s="24" t="e">
        <f t="shared" si="14"/>
        <v>#DIV/0!</v>
      </c>
      <c r="J91" s="26">
        <f>SUM(GANYONG!F15,GANYONG!J15,GANYONG!N15,GANYONG!R15,GANYONG!F53,GANYONG!J53,GANYONG!N53,GANYONG!R53,GANYONG!F91,GANYONG!J91,GANYONG!N91,GANYONG!R91)</f>
        <v>0</v>
      </c>
      <c r="K91" s="28"/>
      <c r="L91" s="28"/>
      <c r="M91" s="29"/>
      <c r="N91" s="28"/>
    </row>
    <row r="92" spans="1:14" ht="12.95" customHeight="1" x14ac:dyDescent="0.2">
      <c r="A92" s="21">
        <v>8</v>
      </c>
      <c r="B92" s="59" t="s">
        <v>12</v>
      </c>
      <c r="C92" s="22">
        <f>SUM(TALAS!C16,TALAS!G16,TALAS!K16,TALAS!O16,TALAS!C54,TALAS!G54,TALAS!K54,TALAS!O54,TALAS!C92,TALAS!G92,TALAS!K92,TALAS!O92)</f>
        <v>0</v>
      </c>
      <c r="D92" s="23">
        <f>SUM(TALAS!D16,TALAS!H16,TALAS!L16,TALAS!P16,TALAS!D54,TALAS!H54,TALAS!L54,TALAS!P54,TALAS!D92,TALAS!H92,TALAS!L92,TALAS!P92)</f>
        <v>0</v>
      </c>
      <c r="E92" s="24" t="e">
        <f t="shared" si="13"/>
        <v>#DIV/0!</v>
      </c>
      <c r="F92" s="25">
        <f>SUM(TALAS!F16,TALAS!J16,TALAS!N16,TALAS!R16,TALAS!F54,TALAS!J54,TALAS!N54,TALAS!R54,TALAS!F92,TALAS!J92,TALAS!N92,TALAS!R92)</f>
        <v>0</v>
      </c>
      <c r="G92" s="22">
        <f>SUM(GANYONG!C16,GANYONG!G16,GANYONG!K16,GANYONG!O16,GANYONG!C54,GANYONG!G54,GANYONG!K54,GANYONG!O54,GANYONG!C92,GANYONG!G92,GANYONG!K92,GANYONG!O92)</f>
        <v>0</v>
      </c>
      <c r="H92" s="23">
        <f>SUM(GANYONG!D16,GANYONG!H16,GANYONG!L16,GANYONG!P16,GANYONG!D54,GANYONG!H54,GANYONG!L54,GANYONG!P54,GANYONG!D92,GANYONG!H92,GANYONG!L92,GANYONG!P92)</f>
        <v>0</v>
      </c>
      <c r="I92" s="24" t="e">
        <f t="shared" si="14"/>
        <v>#DIV/0!</v>
      </c>
      <c r="J92" s="26">
        <f>SUM(GANYONG!F16,GANYONG!J16,GANYONG!N16,GANYONG!R16,GANYONG!F54,GANYONG!J54,GANYONG!N54,GANYONG!R54,GANYONG!F92,GANYONG!J92,GANYONG!N92,GANYONG!R92)</f>
        <v>0</v>
      </c>
      <c r="K92" s="28"/>
      <c r="L92" s="28"/>
      <c r="M92" s="29"/>
      <c r="N92" s="28"/>
    </row>
    <row r="93" spans="1:14" ht="12.95" customHeight="1" x14ac:dyDescent="0.2">
      <c r="A93" s="21">
        <v>9</v>
      </c>
      <c r="B93" s="59" t="s">
        <v>13</v>
      </c>
      <c r="C93" s="22">
        <f>SUM(TALAS!C17,TALAS!G17,TALAS!K17,TALAS!O17,TALAS!C55,TALAS!G55,TALAS!K55,TALAS!O55,TALAS!C93,TALAS!G93,TALAS!K93,TALAS!O93)</f>
        <v>0</v>
      </c>
      <c r="D93" s="23">
        <f>SUM(TALAS!D17,TALAS!H17,TALAS!L17,TALAS!P17,TALAS!D55,TALAS!H55,TALAS!L55,TALAS!P55,TALAS!D93,TALAS!H93,TALAS!L93,TALAS!P93)</f>
        <v>0</v>
      </c>
      <c r="E93" s="24" t="e">
        <f t="shared" si="13"/>
        <v>#DIV/0!</v>
      </c>
      <c r="F93" s="25">
        <f>SUM(TALAS!F17,TALAS!J17,TALAS!N17,TALAS!R17,TALAS!F55,TALAS!J55,TALAS!N55,TALAS!R55,TALAS!F93,TALAS!J93,TALAS!N93,TALAS!R93)</f>
        <v>0</v>
      </c>
      <c r="G93" s="22">
        <f>SUM(GANYONG!C17,GANYONG!G17,GANYONG!K17,GANYONG!O17,GANYONG!C55,GANYONG!G55,GANYONG!K55,GANYONG!O55,GANYONG!C93,GANYONG!G93,GANYONG!K93,GANYONG!O93)</f>
        <v>0</v>
      </c>
      <c r="H93" s="23">
        <f>SUM(GANYONG!D17,GANYONG!H17,GANYONG!L17,GANYONG!P17,GANYONG!D55,GANYONG!H55,GANYONG!L55,GANYONG!P55,GANYONG!D93,GANYONG!H93,GANYONG!L93,GANYONG!P93)</f>
        <v>0</v>
      </c>
      <c r="I93" s="24" t="e">
        <f t="shared" si="14"/>
        <v>#DIV/0!</v>
      </c>
      <c r="J93" s="26">
        <f>SUM(GANYONG!F17,GANYONG!J17,GANYONG!N17,GANYONG!R17,GANYONG!F55,GANYONG!J55,GANYONG!N55,GANYONG!R55,GANYONG!F93,GANYONG!J93,GANYONG!N93,GANYONG!R93)</f>
        <v>0</v>
      </c>
      <c r="K93" s="28"/>
      <c r="L93" s="28"/>
      <c r="M93" s="29"/>
      <c r="N93" s="39"/>
    </row>
    <row r="94" spans="1:14" ht="12.95" customHeight="1" x14ac:dyDescent="0.2">
      <c r="A94" s="21">
        <v>10</v>
      </c>
      <c r="B94" s="59" t="s">
        <v>14</v>
      </c>
      <c r="C94" s="22">
        <f>SUM(TALAS!C18,TALAS!G18,TALAS!K18,TALAS!O18,TALAS!C56,TALAS!G56,TALAS!K56,TALAS!O56,TALAS!C94,TALAS!G94,TALAS!K94,TALAS!O94)</f>
        <v>0</v>
      </c>
      <c r="D94" s="23">
        <f>SUM(TALAS!D18,TALAS!H18,TALAS!L18,TALAS!P18,TALAS!D56,TALAS!H56,TALAS!L56,TALAS!P56,TALAS!D94,TALAS!H94,TALAS!L94,TALAS!P94)</f>
        <v>0</v>
      </c>
      <c r="E94" s="24" t="e">
        <f t="shared" si="13"/>
        <v>#DIV/0!</v>
      </c>
      <c r="F94" s="25">
        <f>SUM(TALAS!F18,TALAS!J18,TALAS!N18,TALAS!R18,TALAS!F56,TALAS!J56,TALAS!N56,TALAS!R56,TALAS!F94,TALAS!J94,TALAS!N94,TALAS!R94)</f>
        <v>0</v>
      </c>
      <c r="G94" s="22">
        <f>SUM(GANYONG!C18,GANYONG!G18,GANYONG!K18,GANYONG!O18,GANYONG!C56,GANYONG!G56,GANYONG!K56,GANYONG!O56,GANYONG!C94,GANYONG!G94,GANYONG!K94,GANYONG!O94)</f>
        <v>0</v>
      </c>
      <c r="H94" s="23">
        <f>SUM(GANYONG!D18,GANYONG!H18,GANYONG!L18,GANYONG!P18,GANYONG!D56,GANYONG!H56,GANYONG!L56,GANYONG!P56,GANYONG!D94,GANYONG!H94,GANYONG!L94,GANYONG!P94)</f>
        <v>0</v>
      </c>
      <c r="I94" s="24" t="e">
        <f t="shared" si="14"/>
        <v>#DIV/0!</v>
      </c>
      <c r="J94" s="26">
        <f>SUM(GANYONG!F18,GANYONG!J18,GANYONG!N18,GANYONG!R18,GANYONG!F56,GANYONG!J56,GANYONG!N56,GANYONG!R56,GANYONG!F94,GANYONG!J94,GANYONG!N94,GANYONG!R94)</f>
        <v>0</v>
      </c>
      <c r="K94" s="28"/>
      <c r="L94" s="28"/>
      <c r="M94" s="29"/>
      <c r="N94" s="28"/>
    </row>
    <row r="95" spans="1:14" ht="12.95" customHeight="1" x14ac:dyDescent="0.2">
      <c r="A95" s="21">
        <v>11</v>
      </c>
      <c r="B95" s="59" t="s">
        <v>15</v>
      </c>
      <c r="C95" s="22">
        <f>SUM(TALAS!C19,TALAS!G19,TALAS!K19,TALAS!O19,TALAS!C57,TALAS!G57,TALAS!K57,TALAS!O57,TALAS!C95,TALAS!G95,TALAS!K95,TALAS!O95)</f>
        <v>1</v>
      </c>
      <c r="D95" s="23">
        <f>SUM(TALAS!D19,TALAS!H19,TALAS!L19,TALAS!P19,TALAS!D57,TALAS!H57,TALAS!L57,TALAS!P57,TALAS!D95,TALAS!H95,TALAS!L95,TALAS!P95)</f>
        <v>2</v>
      </c>
      <c r="E95" s="24">
        <f t="shared" si="13"/>
        <v>130</v>
      </c>
      <c r="F95" s="25">
        <f>SUM(TALAS!F19,TALAS!J19,TALAS!N19,TALAS!R19,TALAS!F57,TALAS!J57,TALAS!N57,TALAS!R57,TALAS!F95,TALAS!J95,TALAS!N95,TALAS!R95)</f>
        <v>26</v>
      </c>
      <c r="G95" s="22">
        <f>SUM(GANYONG!C19,GANYONG!G19,GANYONG!K19,GANYONG!O19,GANYONG!C57,GANYONG!G57,GANYONG!K57,GANYONG!O57,GANYONG!C95,GANYONG!G95,GANYONG!K95,GANYONG!O95)</f>
        <v>0</v>
      </c>
      <c r="H95" s="23">
        <f>SUM(GANYONG!D19,GANYONG!H19,GANYONG!L19,GANYONG!P19,GANYONG!D57,GANYONG!H57,GANYONG!L57,GANYONG!P57,GANYONG!D95,GANYONG!H95,GANYONG!L95,GANYONG!P95)</f>
        <v>0</v>
      </c>
      <c r="I95" s="24" t="e">
        <f t="shared" si="14"/>
        <v>#DIV/0!</v>
      </c>
      <c r="J95" s="26">
        <f>SUM(GANYONG!F19,GANYONG!J19,GANYONG!N19,GANYONG!R19,GANYONG!F57,GANYONG!J57,GANYONG!N57,GANYONG!R57,GANYONG!F95,GANYONG!J95,GANYONG!N95,GANYONG!R95)</f>
        <v>0</v>
      </c>
      <c r="K95" s="28"/>
      <c r="L95" s="28"/>
      <c r="M95" s="29"/>
      <c r="N95" s="28"/>
    </row>
    <row r="96" spans="1:14" ht="12.95" customHeight="1" x14ac:dyDescent="0.2">
      <c r="A96" s="21">
        <v>12</v>
      </c>
      <c r="B96" s="59" t="s">
        <v>16</v>
      </c>
      <c r="C96" s="22">
        <f>SUM(TALAS!C20,TALAS!G20,TALAS!K20,TALAS!O20,TALAS!C58,TALAS!G58,TALAS!K58,TALAS!O58,TALAS!C96,TALAS!G96,TALAS!K96,TALAS!O96)</f>
        <v>2</v>
      </c>
      <c r="D96" s="23">
        <f>SUM(TALAS!D20,TALAS!H20,TALAS!L20,TALAS!P20,TALAS!D58,TALAS!H58,TALAS!L58,TALAS!P58,TALAS!D96,TALAS!H96,TALAS!L96,TALAS!P96)</f>
        <v>1</v>
      </c>
      <c r="E96" s="24">
        <f t="shared" si="13"/>
        <v>110</v>
      </c>
      <c r="F96" s="25">
        <f>SUM(TALAS!F20,TALAS!J20,TALAS!N20,TALAS!R20,TALAS!F58,TALAS!J58,TALAS!N58,TALAS!R58,TALAS!F96,TALAS!J96,TALAS!N96,TALAS!R96)</f>
        <v>11</v>
      </c>
      <c r="G96" s="22">
        <f>SUM(GANYONG!C20,GANYONG!G20,GANYONG!K20,GANYONG!O20,GANYONG!C58,GANYONG!G58,GANYONG!K58,GANYONG!O58,GANYONG!C96,GANYONG!G96,GANYONG!K96,GANYONG!O96)</f>
        <v>0</v>
      </c>
      <c r="H96" s="23">
        <f>SUM(GANYONG!D20,GANYONG!H20,GANYONG!L20,GANYONG!P20,GANYONG!D58,GANYONG!H58,GANYONG!L58,GANYONG!P58,GANYONG!D96,GANYONG!H96,GANYONG!L96,GANYONG!P96)</f>
        <v>0</v>
      </c>
      <c r="I96" s="24" t="e">
        <f t="shared" si="14"/>
        <v>#DIV/0!</v>
      </c>
      <c r="J96" s="26">
        <f>SUM(GANYONG!F20,GANYONG!J20,GANYONG!N20,GANYONG!R20,GANYONG!F58,GANYONG!J58,GANYONG!N58,GANYONG!R58,GANYONG!F96,GANYONG!J96,GANYONG!N96,GANYONG!R96)</f>
        <v>0</v>
      </c>
      <c r="K96" s="28"/>
      <c r="L96" s="28"/>
      <c r="M96" s="29"/>
      <c r="N96" s="28"/>
    </row>
    <row r="97" spans="1:14" ht="12.95" customHeight="1" x14ac:dyDescent="0.2">
      <c r="A97" s="21">
        <v>13</v>
      </c>
      <c r="B97" s="59" t="s">
        <v>17</v>
      </c>
      <c r="C97" s="22">
        <f>SUM(TALAS!C21,TALAS!G21,TALAS!K21,TALAS!O21,TALAS!C59,TALAS!G59,TALAS!K59,TALAS!O59,TALAS!C97,TALAS!G97,TALAS!K97,TALAS!O97)</f>
        <v>0</v>
      </c>
      <c r="D97" s="23">
        <f>SUM(TALAS!D21,TALAS!H21,TALAS!L21,TALAS!P21,TALAS!D59,TALAS!H59,TALAS!L59,TALAS!P59,TALAS!D97,TALAS!H97,TALAS!L97,TALAS!P97)</f>
        <v>0</v>
      </c>
      <c r="E97" s="24" t="e">
        <f t="shared" si="13"/>
        <v>#DIV/0!</v>
      </c>
      <c r="F97" s="25">
        <f>SUM(TALAS!F21,TALAS!J21,TALAS!N21,TALAS!R21,TALAS!F59,TALAS!J59,TALAS!N59,TALAS!R59,TALAS!F97,TALAS!J97,TALAS!N97,TALAS!R97)</f>
        <v>0</v>
      </c>
      <c r="G97" s="22">
        <f>SUM(GANYONG!C21,GANYONG!G21,GANYONG!K21,GANYONG!O21,GANYONG!C59,GANYONG!G59,GANYONG!K59,GANYONG!O59,GANYONG!C97,GANYONG!G97,GANYONG!K97,GANYONG!O97)</f>
        <v>0</v>
      </c>
      <c r="H97" s="23">
        <f>SUM(GANYONG!D21,GANYONG!H21,GANYONG!L21,GANYONG!P21,GANYONG!D59,GANYONG!H59,GANYONG!L59,GANYONG!P59,GANYONG!D97,GANYONG!H97,GANYONG!L97,GANYONG!P97)</f>
        <v>0</v>
      </c>
      <c r="I97" s="24" t="e">
        <f t="shared" si="14"/>
        <v>#DIV/0!</v>
      </c>
      <c r="J97" s="26">
        <f>SUM(GANYONG!F21,GANYONG!J21,GANYONG!N21,GANYONG!R21,GANYONG!F59,GANYONG!J59,GANYONG!N59,GANYONG!R59,GANYONG!F97,GANYONG!J97,GANYONG!N97,GANYONG!R97)</f>
        <v>0</v>
      </c>
      <c r="K97" s="28"/>
      <c r="L97" s="28"/>
      <c r="M97" s="29"/>
      <c r="N97" s="28"/>
    </row>
    <row r="98" spans="1:14" ht="12.95" customHeight="1" x14ac:dyDescent="0.2">
      <c r="A98" s="21">
        <v>14</v>
      </c>
      <c r="B98" s="59" t="s">
        <v>18</v>
      </c>
      <c r="C98" s="22">
        <f>SUM(TALAS!C22,TALAS!G22,TALAS!K22,TALAS!O22,TALAS!C60,TALAS!G60,TALAS!K60,TALAS!O60,TALAS!C98,TALAS!G98,TALAS!K98,TALAS!O98)</f>
        <v>2</v>
      </c>
      <c r="D98" s="23">
        <f>SUM(TALAS!D22,TALAS!H22,TALAS!L22,TALAS!P22,TALAS!D60,TALAS!H60,TALAS!L60,TALAS!P60,TALAS!D98,TALAS!H98,TALAS!L98,TALAS!P98)</f>
        <v>5</v>
      </c>
      <c r="E98" s="24">
        <f t="shared" si="13"/>
        <v>122</v>
      </c>
      <c r="F98" s="25">
        <f>SUM(TALAS!F22,TALAS!J22,TALAS!N22,TALAS!R22,TALAS!F60,TALAS!J60,TALAS!N60,TALAS!R60,TALAS!F98,TALAS!J98,TALAS!N98,TALAS!R98)</f>
        <v>61</v>
      </c>
      <c r="G98" s="22">
        <f>SUM(GANYONG!C22,GANYONG!G22,GANYONG!K22,GANYONG!O22,GANYONG!C60,GANYONG!G60,GANYONG!K60,GANYONG!O60,GANYONG!C98,GANYONG!G98,GANYONG!K98,GANYONG!O98)</f>
        <v>0</v>
      </c>
      <c r="H98" s="23">
        <f>SUM(GANYONG!D22,GANYONG!H22,GANYONG!L22,GANYONG!P22,GANYONG!D60,GANYONG!H60,GANYONG!L60,GANYONG!P60,GANYONG!D98,GANYONG!H98,GANYONG!L98,GANYONG!P98)</f>
        <v>0</v>
      </c>
      <c r="I98" s="24" t="e">
        <f t="shared" si="14"/>
        <v>#DIV/0!</v>
      </c>
      <c r="J98" s="26">
        <f>SUM(GANYONG!F22,GANYONG!J22,GANYONG!N22,GANYONG!R22,GANYONG!F60,GANYONG!J60,GANYONG!N60,GANYONG!R60,GANYONG!F98,GANYONG!J98,GANYONG!N98,GANYONG!R98)</f>
        <v>0</v>
      </c>
      <c r="K98" s="28"/>
      <c r="L98" s="28"/>
      <c r="M98" s="29"/>
      <c r="N98" s="28"/>
    </row>
    <row r="99" spans="1:14" ht="12.95" customHeight="1" x14ac:dyDescent="0.2">
      <c r="A99" s="21">
        <v>15</v>
      </c>
      <c r="B99" s="59" t="s">
        <v>28</v>
      </c>
      <c r="C99" s="22">
        <f>SUM(TALAS!C23,TALAS!G23,TALAS!K23,TALAS!O23,TALAS!C61,TALAS!G61,TALAS!K61,TALAS!O61,TALAS!C99,TALAS!G99,TALAS!K99,TALAS!O99)</f>
        <v>0</v>
      </c>
      <c r="D99" s="23">
        <f>SUM(TALAS!D23,TALAS!H23,TALAS!L23,TALAS!P23,TALAS!D61,TALAS!H61,TALAS!L61,TALAS!P61,TALAS!D99,TALAS!H99,TALAS!L99,TALAS!P99)</f>
        <v>0</v>
      </c>
      <c r="E99" s="24" t="e">
        <f t="shared" si="13"/>
        <v>#DIV/0!</v>
      </c>
      <c r="F99" s="25">
        <f>SUM(TALAS!F23,TALAS!J23,TALAS!N23,TALAS!R23,TALAS!F61,TALAS!J61,TALAS!N61,TALAS!R61,TALAS!F99,TALAS!J99,TALAS!N99,TALAS!R99)</f>
        <v>0</v>
      </c>
      <c r="G99" s="22">
        <f>SUM(GANYONG!C23,GANYONG!G23,GANYONG!K23,GANYONG!O23,GANYONG!C61,GANYONG!G61,GANYONG!K61,GANYONG!O61,GANYONG!C99,GANYONG!G99,GANYONG!K99,GANYONG!O99)</f>
        <v>0</v>
      </c>
      <c r="H99" s="23">
        <f>SUM(GANYONG!D23,GANYONG!H23,GANYONG!L23,GANYONG!P23,GANYONG!D61,GANYONG!H61,GANYONG!L61,GANYONG!P61,GANYONG!D99,GANYONG!H99,GANYONG!L99,GANYONG!P99)</f>
        <v>0</v>
      </c>
      <c r="I99" s="24" t="e">
        <f t="shared" si="14"/>
        <v>#DIV/0!</v>
      </c>
      <c r="J99" s="26">
        <f>SUM(GANYONG!F23,GANYONG!J23,GANYONG!N23,GANYONG!R23,GANYONG!F61,GANYONG!J61,GANYONG!N61,GANYONG!R61,GANYONG!F99,GANYONG!J99,GANYONG!N99,GANYONG!R99)</f>
        <v>0</v>
      </c>
      <c r="K99" s="28"/>
      <c r="L99" s="28"/>
      <c r="M99" s="29"/>
      <c r="N99" s="28"/>
    </row>
    <row r="100" spans="1:14" ht="12.95" customHeight="1" x14ac:dyDescent="0.2">
      <c r="A100" s="21">
        <v>16</v>
      </c>
      <c r="B100" s="59" t="s">
        <v>19</v>
      </c>
      <c r="C100" s="22">
        <f>SUM(TALAS!C24,TALAS!G24,TALAS!K24,TALAS!O24,TALAS!C62,TALAS!G62,TALAS!K62,TALAS!O62,TALAS!C100,TALAS!G100,TALAS!K100,TALAS!O100)</f>
        <v>0</v>
      </c>
      <c r="D100" s="23">
        <f>SUM(TALAS!D24,TALAS!H24,TALAS!L24,TALAS!P24,TALAS!D62,TALAS!H62,TALAS!L62,TALAS!P62,TALAS!D100,TALAS!H100,TALAS!L100,TALAS!P100)</f>
        <v>0</v>
      </c>
      <c r="E100" s="24" t="e">
        <f t="shared" si="13"/>
        <v>#DIV/0!</v>
      </c>
      <c r="F100" s="25">
        <f>SUM(TALAS!F24,TALAS!J24,TALAS!N24,TALAS!R24,TALAS!F62,TALAS!J62,TALAS!N62,TALAS!R62,TALAS!F100,TALAS!J100,TALAS!N100,TALAS!R100)</f>
        <v>0</v>
      </c>
      <c r="G100" s="22">
        <f>SUM(GANYONG!C24,GANYONG!G24,GANYONG!K24,GANYONG!O24,GANYONG!C62,GANYONG!G62,GANYONG!K62,GANYONG!O62,GANYONG!C100,GANYONG!G100,GANYONG!K100,GANYONG!O100)</f>
        <v>0</v>
      </c>
      <c r="H100" s="23">
        <f>SUM(GANYONG!D24,GANYONG!H24,GANYONG!L24,GANYONG!P24,GANYONG!D62,GANYONG!H62,GANYONG!L62,GANYONG!P62,GANYONG!D100,GANYONG!H100,GANYONG!L100,GANYONG!P100)</f>
        <v>0</v>
      </c>
      <c r="I100" s="24" t="e">
        <f t="shared" si="14"/>
        <v>#DIV/0!</v>
      </c>
      <c r="J100" s="26">
        <f>SUM(GANYONG!F24,GANYONG!J24,GANYONG!N24,GANYONG!R24,GANYONG!F62,GANYONG!J62,GANYONG!N62,GANYONG!R62,GANYONG!F100,GANYONG!J100,GANYONG!N100,GANYONG!R100)</f>
        <v>0</v>
      </c>
      <c r="K100" s="28"/>
      <c r="L100" s="28"/>
      <c r="M100" s="29"/>
      <c r="N100" s="28"/>
    </row>
    <row r="101" spans="1:14" ht="12.95" customHeight="1" x14ac:dyDescent="0.2">
      <c r="A101" s="21">
        <v>17</v>
      </c>
      <c r="B101" s="59" t="s">
        <v>20</v>
      </c>
      <c r="C101" s="22">
        <f>SUM(TALAS!C25,TALAS!G25,TALAS!K25,TALAS!O25,TALAS!C63,TALAS!G63,TALAS!K63,TALAS!O63,TALAS!C101,TALAS!G101,TALAS!K101,TALAS!O101)</f>
        <v>0</v>
      </c>
      <c r="D101" s="23">
        <f>SUM(TALAS!D25,TALAS!H25,TALAS!L25,TALAS!P25,TALAS!D63,TALAS!H63,TALAS!L63,TALAS!P63,TALAS!D101,TALAS!H101,TALAS!L101,TALAS!P101)</f>
        <v>0</v>
      </c>
      <c r="E101" s="24" t="e">
        <f t="shared" si="13"/>
        <v>#DIV/0!</v>
      </c>
      <c r="F101" s="25">
        <f>SUM(TALAS!F25,TALAS!J25,TALAS!N25,TALAS!R25,TALAS!F63,TALAS!J63,TALAS!N63,TALAS!R63,TALAS!F101,TALAS!J101,TALAS!N101,TALAS!R101)</f>
        <v>0</v>
      </c>
      <c r="G101" s="22">
        <f>SUM(GANYONG!C25,GANYONG!G25,GANYONG!K25,GANYONG!O25,GANYONG!C63,GANYONG!G63,GANYONG!K63,GANYONG!O63,GANYONG!C101,GANYONG!G101,GANYONG!K101,GANYONG!O101)</f>
        <v>0</v>
      </c>
      <c r="H101" s="23">
        <f>SUM(GANYONG!D25,GANYONG!H25,GANYONG!L25,GANYONG!P25,GANYONG!D63,GANYONG!H63,GANYONG!L63,GANYONG!P63,GANYONG!D101,GANYONG!H101,GANYONG!L101,GANYONG!P101)</f>
        <v>0</v>
      </c>
      <c r="I101" s="24" t="e">
        <f t="shared" si="14"/>
        <v>#DIV/0!</v>
      </c>
      <c r="J101" s="26">
        <f>SUM(GANYONG!F25,GANYONG!J25,GANYONG!N25,GANYONG!R25,GANYONG!F63,GANYONG!J63,GANYONG!N63,GANYONG!R63,GANYONG!F101,GANYONG!J101,GANYONG!N101,GANYONG!R101)</f>
        <v>0</v>
      </c>
      <c r="K101" s="28"/>
      <c r="L101" s="28"/>
      <c r="M101" s="29"/>
      <c r="N101" s="28"/>
    </row>
    <row r="102" spans="1:14" ht="12.95" customHeight="1" x14ac:dyDescent="0.2">
      <c r="A102" s="21">
        <v>18</v>
      </c>
      <c r="B102" s="59" t="s">
        <v>21</v>
      </c>
      <c r="C102" s="22">
        <f>SUM(TALAS!C26,TALAS!G26,TALAS!K26,TALAS!O26,TALAS!C64,TALAS!G64,TALAS!K64,TALAS!O64,TALAS!C102,TALAS!G102,TALAS!K102,TALAS!O102)</f>
        <v>0</v>
      </c>
      <c r="D102" s="23">
        <f>SUM(TALAS!D26,TALAS!H26,TALAS!L26,TALAS!P26,TALAS!D64,TALAS!H64,TALAS!L64,TALAS!P64,TALAS!D102,TALAS!H102,TALAS!L102,TALAS!P102)</f>
        <v>0</v>
      </c>
      <c r="E102" s="24" t="e">
        <f t="shared" si="13"/>
        <v>#DIV/0!</v>
      </c>
      <c r="F102" s="25">
        <f>SUM(TALAS!F26,TALAS!J26,TALAS!N26,TALAS!R26,TALAS!F64,TALAS!J64,TALAS!N64,TALAS!R64,TALAS!F102,TALAS!J102,TALAS!N102,TALAS!R102)</f>
        <v>0</v>
      </c>
      <c r="G102" s="22">
        <f>SUM(GANYONG!C26,GANYONG!G26,GANYONG!K26,GANYONG!O26,GANYONG!C64,GANYONG!G64,GANYONG!K64,GANYONG!O64,GANYONG!C102,GANYONG!G102,GANYONG!K102,GANYONG!O102)</f>
        <v>0</v>
      </c>
      <c r="H102" s="23">
        <f>SUM(GANYONG!D26,GANYONG!H26,GANYONG!L26,GANYONG!P26,GANYONG!D64,GANYONG!H64,GANYONG!L64,GANYONG!P64,GANYONG!D102,GANYONG!H102,GANYONG!L102,GANYONG!P102)</f>
        <v>0</v>
      </c>
      <c r="I102" s="24" t="e">
        <f t="shared" si="14"/>
        <v>#DIV/0!</v>
      </c>
      <c r="J102" s="26">
        <f>SUM(GANYONG!F26,GANYONG!J26,GANYONG!N26,GANYONG!R26,GANYONG!F64,GANYONG!J64,GANYONG!N64,GANYONG!R64,GANYONG!F102,GANYONG!J102,GANYONG!N102,GANYONG!R102)</f>
        <v>0</v>
      </c>
      <c r="K102" s="28"/>
      <c r="L102" s="28"/>
      <c r="M102" s="29"/>
      <c r="N102" s="28"/>
    </row>
    <row r="103" spans="1:14" ht="12.95" customHeight="1" x14ac:dyDescent="0.2">
      <c r="A103" s="21">
        <v>19</v>
      </c>
      <c r="B103" s="59" t="s">
        <v>59</v>
      </c>
      <c r="C103" s="22">
        <f>SUM(TALAS!C27,TALAS!G27,TALAS!K27,TALAS!O27,TALAS!C65,TALAS!G65,TALAS!K65,TALAS!O65,TALAS!C103,TALAS!G103,TALAS!K103,TALAS!O103)</f>
        <v>0</v>
      </c>
      <c r="D103" s="23">
        <f>SUM(TALAS!D27,TALAS!H27,TALAS!L27,TALAS!P27,TALAS!D65,TALAS!H65,TALAS!L65,TALAS!P65,TALAS!D103,TALAS!H103,TALAS!L103,TALAS!P103)</f>
        <v>0</v>
      </c>
      <c r="E103" s="24" t="e">
        <f t="shared" si="13"/>
        <v>#DIV/0!</v>
      </c>
      <c r="F103" s="25">
        <f>SUM(TALAS!F27,TALAS!J27,TALAS!N27,TALAS!R27,TALAS!F65,TALAS!J65,TALAS!N65,TALAS!R65,TALAS!F103,TALAS!J103,TALAS!N103,TALAS!R103)</f>
        <v>0</v>
      </c>
      <c r="G103" s="22">
        <f>SUM(GANYONG!C27,GANYONG!G27,GANYONG!K27,GANYONG!O27,GANYONG!C65,GANYONG!G65,GANYONG!K65,GANYONG!O65,GANYONG!C103,GANYONG!G103,GANYONG!K103,GANYONG!O103)</f>
        <v>0</v>
      </c>
      <c r="H103" s="23">
        <f>SUM(GANYONG!D27,GANYONG!H27,GANYONG!L27,GANYONG!P27,GANYONG!D65,GANYONG!H65,GANYONG!L65,GANYONG!P65,GANYONG!D103,GANYONG!H103,GANYONG!L103,GANYONG!P103)</f>
        <v>0</v>
      </c>
      <c r="I103" s="24" t="e">
        <f t="shared" si="14"/>
        <v>#DIV/0!</v>
      </c>
      <c r="J103" s="26">
        <f>SUM(GANYONG!F27,GANYONG!J27,GANYONG!N27,GANYONG!R27,GANYONG!F65,GANYONG!J65,GANYONG!N65,GANYONG!R65,GANYONG!F103,GANYONG!J103,GANYONG!N103,GANYONG!R103)</f>
        <v>0</v>
      </c>
      <c r="K103" s="28"/>
      <c r="L103" s="28"/>
      <c r="M103" s="29"/>
      <c r="N103" s="28"/>
    </row>
    <row r="104" spans="1:14" ht="12.95" customHeight="1" x14ac:dyDescent="0.2">
      <c r="A104" s="21">
        <v>20</v>
      </c>
      <c r="B104" s="59" t="s">
        <v>22</v>
      </c>
      <c r="C104" s="22">
        <f>SUM(TALAS!C28,TALAS!G28,TALAS!K28,TALAS!O28,TALAS!C66,TALAS!G66,TALAS!K66,TALAS!O66,TALAS!C104,TALAS!G104,TALAS!K104,TALAS!O104)</f>
        <v>0</v>
      </c>
      <c r="D104" s="23">
        <f>SUM(TALAS!D28,TALAS!H28,TALAS!L28,TALAS!P28,TALAS!D66,TALAS!H66,TALAS!L66,TALAS!P66,TALAS!D104,TALAS!H104,TALAS!L104,TALAS!P104)</f>
        <v>0</v>
      </c>
      <c r="E104" s="24" t="e">
        <f t="shared" si="13"/>
        <v>#DIV/0!</v>
      </c>
      <c r="F104" s="25">
        <f>SUM(TALAS!F28,TALAS!J28,TALAS!N28,TALAS!R28,TALAS!F66,TALAS!J66,TALAS!N66,TALAS!R66,TALAS!F104,TALAS!J104,TALAS!N104,TALAS!R104)</f>
        <v>0</v>
      </c>
      <c r="G104" s="22">
        <f>SUM(GANYONG!C28,GANYONG!G28,GANYONG!K28,GANYONG!O28,GANYONG!C66,GANYONG!G66,GANYONG!K66,GANYONG!O66,GANYONG!C104,GANYONG!G104,GANYONG!K104,GANYONG!O104)</f>
        <v>0</v>
      </c>
      <c r="H104" s="23">
        <f>SUM(GANYONG!D28,GANYONG!H28,GANYONG!L28,GANYONG!P28,GANYONG!D66,GANYONG!H66,GANYONG!L66,GANYONG!P66,GANYONG!D104,GANYONG!H104,GANYONG!L104,GANYONG!P104)</f>
        <v>0</v>
      </c>
      <c r="I104" s="24" t="e">
        <f t="shared" si="14"/>
        <v>#DIV/0!</v>
      </c>
      <c r="J104" s="26">
        <f>SUM(GANYONG!F28,GANYONG!J28,GANYONG!N28,GANYONG!R28,GANYONG!F66,GANYONG!J66,GANYONG!N66,GANYONG!R66,GANYONG!F104,GANYONG!J104,GANYONG!N104,GANYONG!R104)</f>
        <v>0</v>
      </c>
      <c r="K104" s="28"/>
      <c r="L104" s="28"/>
      <c r="M104" s="29"/>
      <c r="N104" s="28"/>
    </row>
    <row r="105" spans="1:14" ht="12.95" customHeight="1" x14ac:dyDescent="0.2">
      <c r="A105" s="21">
        <v>21</v>
      </c>
      <c r="B105" s="59" t="s">
        <v>23</v>
      </c>
      <c r="C105" s="22">
        <f>SUM(TALAS!C29,TALAS!G29,TALAS!K29,TALAS!O29,TALAS!C67,TALAS!G67,TALAS!K67,TALAS!O67,TALAS!C105,TALAS!G105,TALAS!K105,TALAS!O105)</f>
        <v>0</v>
      </c>
      <c r="D105" s="23">
        <f>SUM(TALAS!D29,TALAS!H29,TALAS!L29,TALAS!P29,TALAS!D67,TALAS!H67,TALAS!L67,TALAS!P67,TALAS!D105,TALAS!H105,TALAS!L105,TALAS!P105)</f>
        <v>0</v>
      </c>
      <c r="E105" s="24" t="e">
        <f t="shared" si="13"/>
        <v>#DIV/0!</v>
      </c>
      <c r="F105" s="25">
        <f>SUM(TALAS!F29,TALAS!J29,TALAS!N29,TALAS!R29,TALAS!F67,TALAS!J67,TALAS!N67,TALAS!R67,TALAS!F105,TALAS!J105,TALAS!N105,TALAS!R105)</f>
        <v>0</v>
      </c>
      <c r="G105" s="22">
        <f>SUM(GANYONG!C29,GANYONG!G29,GANYONG!K29,GANYONG!O29,GANYONG!C67,GANYONG!G67,GANYONG!K67,GANYONG!O67,GANYONG!C105,GANYONG!G105,GANYONG!K105,GANYONG!O105)</f>
        <v>0</v>
      </c>
      <c r="H105" s="23">
        <f>SUM(GANYONG!D29,GANYONG!H29,GANYONG!L29,GANYONG!P29,GANYONG!D67,GANYONG!H67,GANYONG!L67,GANYONG!P67,GANYONG!D105,GANYONG!H105,GANYONG!L105,GANYONG!P105)</f>
        <v>0</v>
      </c>
      <c r="I105" s="24" t="e">
        <f t="shared" si="14"/>
        <v>#DIV/0!</v>
      </c>
      <c r="J105" s="26">
        <f>SUM(GANYONG!F29,GANYONG!J29,GANYONG!N29,GANYONG!R29,GANYONG!F67,GANYONG!J67,GANYONG!N67,GANYONG!R67,GANYONG!F105,GANYONG!J105,GANYONG!N105,GANYONG!R105)</f>
        <v>0</v>
      </c>
      <c r="K105" s="28"/>
      <c r="L105" s="28"/>
      <c r="M105" s="29"/>
      <c r="N105" s="28"/>
    </row>
    <row r="106" spans="1:14" ht="12.95" customHeight="1" x14ac:dyDescent="0.2">
      <c r="A106" s="21">
        <v>22</v>
      </c>
      <c r="B106" s="60" t="s">
        <v>32</v>
      </c>
      <c r="C106" s="22">
        <f>SUM(TALAS!C30,TALAS!G30,TALAS!K30,TALAS!O30,TALAS!C68,TALAS!G68,TALAS!K68,TALAS!O68,TALAS!C106,TALAS!G106,TALAS!K106,TALAS!O106)</f>
        <v>0</v>
      </c>
      <c r="D106" s="23">
        <f>SUM(TALAS!D30,TALAS!H30,TALAS!L30,TALAS!P30,TALAS!D68,TALAS!H68,TALAS!L68,TALAS!P68,TALAS!D106,TALAS!H106,TALAS!L106,TALAS!P106)</f>
        <v>0</v>
      </c>
      <c r="E106" s="24" t="e">
        <f t="shared" si="13"/>
        <v>#DIV/0!</v>
      </c>
      <c r="F106" s="25">
        <f>SUM(TALAS!F30,TALAS!J30,TALAS!N30,TALAS!R30,TALAS!F68,TALAS!J68,TALAS!N68,TALAS!R68,TALAS!F106,TALAS!J106,TALAS!N106,TALAS!R106)</f>
        <v>0</v>
      </c>
      <c r="G106" s="22">
        <f>SUM(GANYONG!C30,GANYONG!G30,GANYONG!K30,GANYONG!O30,GANYONG!C68,GANYONG!G68,GANYONG!K68,GANYONG!O68,GANYONG!C106,GANYONG!G106,GANYONG!K106,GANYONG!O106)</f>
        <v>0</v>
      </c>
      <c r="H106" s="23">
        <f>SUM(GANYONG!D30,GANYONG!H30,GANYONG!L30,GANYONG!P30,GANYONG!D68,GANYONG!H68,GANYONG!L68,GANYONG!P68,GANYONG!D106,GANYONG!H106,GANYONG!L106,GANYONG!P106)</f>
        <v>0</v>
      </c>
      <c r="I106" s="24" t="e">
        <f t="shared" si="14"/>
        <v>#DIV/0!</v>
      </c>
      <c r="J106" s="26">
        <f>SUM(GANYONG!F30,GANYONG!J30,GANYONG!N30,GANYONG!R30,GANYONG!F68,GANYONG!J68,GANYONG!N68,GANYONG!R68,GANYONG!F106,GANYONG!J106,GANYONG!N106,GANYONG!R106)</f>
        <v>0</v>
      </c>
      <c r="K106" s="28"/>
      <c r="L106" s="28"/>
      <c r="M106" s="29"/>
      <c r="N106" s="28"/>
    </row>
    <row r="107" spans="1:14" ht="12.95" customHeight="1" x14ac:dyDescent="0.2">
      <c r="A107" s="21">
        <v>23</v>
      </c>
      <c r="B107" s="60" t="s">
        <v>24</v>
      </c>
      <c r="C107" s="22">
        <f>SUM(TALAS!C31,TALAS!G31,TALAS!K31,TALAS!O31,TALAS!C69,TALAS!G69,TALAS!K69,TALAS!O69,TALAS!C107,TALAS!G107,TALAS!K107,TALAS!O107)</f>
        <v>0</v>
      </c>
      <c r="D107" s="23">
        <f>SUM(TALAS!D31,TALAS!H31,TALAS!L31,TALAS!P31,TALAS!D69,TALAS!H69,TALAS!L69,TALAS!P69,TALAS!D107,TALAS!H107,TALAS!L107,TALAS!P107)</f>
        <v>0</v>
      </c>
      <c r="E107" s="24" t="e">
        <f t="shared" si="13"/>
        <v>#DIV/0!</v>
      </c>
      <c r="F107" s="25">
        <f>SUM(TALAS!F31,TALAS!J31,TALAS!N31,TALAS!R31,TALAS!F69,TALAS!J69,TALAS!N69,TALAS!R69,TALAS!F107,TALAS!J107,TALAS!N107,TALAS!R107)</f>
        <v>0</v>
      </c>
      <c r="G107" s="22">
        <f>SUM(GANYONG!C31,GANYONG!G31,GANYONG!K31,GANYONG!O31,GANYONG!C69,GANYONG!G69,GANYONG!K69,GANYONG!O69,GANYONG!C107,GANYONG!G107,GANYONG!K107,GANYONG!O107)</f>
        <v>0</v>
      </c>
      <c r="H107" s="23">
        <f>SUM(GANYONG!D31,GANYONG!H31,GANYONG!L31,GANYONG!P31,GANYONG!D69,GANYONG!H69,GANYONG!L69,GANYONG!P69,GANYONG!D107,GANYONG!H107,GANYONG!L107,GANYONG!P107)</f>
        <v>0</v>
      </c>
      <c r="I107" s="24" t="e">
        <f t="shared" si="14"/>
        <v>#DIV/0!</v>
      </c>
      <c r="J107" s="26">
        <f>SUM(GANYONG!F31,GANYONG!J31,GANYONG!N31,GANYONG!R31,GANYONG!F69,GANYONG!J69,GANYONG!N69,GANYONG!R69,GANYONG!F107,GANYONG!J107,GANYONG!N107,GANYONG!R107)</f>
        <v>0</v>
      </c>
      <c r="K107" s="28"/>
      <c r="L107" s="28"/>
      <c r="M107" s="29"/>
      <c r="N107" s="28"/>
    </row>
    <row r="108" spans="1:14" ht="12.95" customHeight="1" x14ac:dyDescent="0.2">
      <c r="A108" s="21">
        <v>24</v>
      </c>
      <c r="B108" s="60" t="s">
        <v>25</v>
      </c>
      <c r="C108" s="22">
        <f>SUM(TALAS!C32,TALAS!G32,TALAS!K32,TALAS!O32,TALAS!C70,TALAS!G70,TALAS!K70,TALAS!O70,TALAS!C108,TALAS!G108,TALAS!K108,TALAS!O108)</f>
        <v>0</v>
      </c>
      <c r="D108" s="23">
        <f>SUM(TALAS!D32,TALAS!H32,TALAS!L32,TALAS!P32,TALAS!D70,TALAS!H70,TALAS!L70,TALAS!P70,TALAS!D108,TALAS!H108,TALAS!L108,TALAS!P108)</f>
        <v>0</v>
      </c>
      <c r="E108" s="24" t="e">
        <f t="shared" si="13"/>
        <v>#DIV/0!</v>
      </c>
      <c r="F108" s="25">
        <f>SUM(TALAS!F32,TALAS!J32,TALAS!N32,TALAS!R32,TALAS!F70,TALAS!J70,TALAS!N70,TALAS!R70,TALAS!F108,TALAS!J108,TALAS!N108,TALAS!R108)</f>
        <v>0</v>
      </c>
      <c r="G108" s="22">
        <f>SUM(GANYONG!C32,GANYONG!G32,GANYONG!K32,GANYONG!O32,GANYONG!C70,GANYONG!G70,GANYONG!K70,GANYONG!O70,GANYONG!C108,GANYONG!G108,GANYONG!K108,GANYONG!O108)</f>
        <v>0</v>
      </c>
      <c r="H108" s="23">
        <f>SUM(GANYONG!D32,GANYONG!H32,GANYONG!L32,GANYONG!P32,GANYONG!D70,GANYONG!H70,GANYONG!L70,GANYONG!P70,GANYONG!D108,GANYONG!H108,GANYONG!L108,GANYONG!P108)</f>
        <v>0</v>
      </c>
      <c r="I108" s="24" t="e">
        <f t="shared" si="14"/>
        <v>#DIV/0!</v>
      </c>
      <c r="J108" s="26">
        <f>SUM(GANYONG!F32,GANYONG!J32,GANYONG!N32,GANYONG!R32,GANYONG!F70,GANYONG!J70,GANYONG!N70,GANYONG!R70,GANYONG!F108,GANYONG!J108,GANYONG!N108,GANYONG!R108)</f>
        <v>0</v>
      </c>
      <c r="K108" s="28"/>
      <c r="L108" s="28"/>
      <c r="M108" s="29"/>
      <c r="N108" s="28"/>
    </row>
    <row r="109" spans="1:14" ht="12.95" customHeight="1" x14ac:dyDescent="0.2">
      <c r="A109" s="21">
        <v>25</v>
      </c>
      <c r="B109" s="60" t="s">
        <v>26</v>
      </c>
      <c r="C109" s="22">
        <f>SUM(TALAS!C33,TALAS!G33,TALAS!K33,TALAS!O33,TALAS!C71,TALAS!G71,TALAS!K71,TALAS!O71,TALAS!C109,TALAS!G109,TALAS!K109,TALAS!O109)</f>
        <v>0</v>
      </c>
      <c r="D109" s="23">
        <f>SUM(TALAS!D33,TALAS!H33,TALAS!L33,TALAS!P33,TALAS!D71,TALAS!H71,TALAS!L71,TALAS!P71,TALAS!D109,TALAS!H109,TALAS!L109,TALAS!P109)</f>
        <v>0</v>
      </c>
      <c r="E109" s="24" t="e">
        <f t="shared" si="13"/>
        <v>#DIV/0!</v>
      </c>
      <c r="F109" s="25">
        <f>SUM(TALAS!F33,TALAS!J33,TALAS!N33,TALAS!R33,TALAS!F71,TALAS!J71,TALAS!N71,TALAS!R71,TALAS!F109,TALAS!J109,TALAS!N109,TALAS!R109)</f>
        <v>0</v>
      </c>
      <c r="G109" s="22">
        <f>SUM(GANYONG!C33,GANYONG!G33,GANYONG!K33,GANYONG!O33,GANYONG!C71,GANYONG!G71,GANYONG!K71,GANYONG!O71,GANYONG!C109,GANYONG!G109,GANYONG!K109,GANYONG!O109)</f>
        <v>0</v>
      </c>
      <c r="H109" s="23">
        <f>SUM(GANYONG!D33,GANYONG!H33,GANYONG!L33,GANYONG!P33,GANYONG!D71,GANYONG!H71,GANYONG!L71,GANYONG!P71,GANYONG!D109,GANYONG!H109,GANYONG!L109,GANYONG!P109)</f>
        <v>0</v>
      </c>
      <c r="I109" s="24" t="e">
        <f t="shared" si="14"/>
        <v>#DIV/0!</v>
      </c>
      <c r="J109" s="26">
        <f>SUM(GANYONG!F33,GANYONG!J33,GANYONG!N33,GANYONG!R33,GANYONG!F71,GANYONG!J71,GANYONG!N71,GANYONG!R71,GANYONG!F109,GANYONG!J109,GANYONG!N109,GANYONG!R109)</f>
        <v>0</v>
      </c>
      <c r="K109" s="28"/>
      <c r="L109" s="28"/>
      <c r="M109" s="29"/>
      <c r="N109" s="28"/>
    </row>
    <row r="110" spans="1:14" ht="12.95" customHeight="1" x14ac:dyDescent="0.2">
      <c r="A110" s="21">
        <v>26</v>
      </c>
      <c r="B110" s="60" t="s">
        <v>27</v>
      </c>
      <c r="C110" s="22">
        <f>SUM(TALAS!C34,TALAS!G34,TALAS!K34,TALAS!O34,TALAS!C72,TALAS!G72,TALAS!K72,TALAS!O72,TALAS!C110,TALAS!G110,TALAS!K110,TALAS!O110)</f>
        <v>2</v>
      </c>
      <c r="D110" s="23">
        <f>SUM(TALAS!D34,TALAS!H34,TALAS!L34,TALAS!P34,TALAS!D72,TALAS!H72,TALAS!L72,TALAS!P72,TALAS!D110,TALAS!H110,TALAS!L110,TALAS!P110)</f>
        <v>0</v>
      </c>
      <c r="E110" s="24" t="e">
        <f t="shared" si="13"/>
        <v>#DIV/0!</v>
      </c>
      <c r="F110" s="25">
        <f>SUM(TALAS!F34,TALAS!J34,TALAS!N34,TALAS!R34,TALAS!F72,TALAS!J72,TALAS!N72,TALAS!R72,TALAS!F110,TALAS!J110,TALAS!N110,TALAS!R110)</f>
        <v>0</v>
      </c>
      <c r="G110" s="22">
        <f>SUM(GANYONG!C34,GANYONG!G34,GANYONG!K34,GANYONG!O34,GANYONG!C72,GANYONG!G72,GANYONG!K72,GANYONG!O72,GANYONG!C110,GANYONG!G110,GANYONG!K110,GANYONG!O110)</f>
        <v>0</v>
      </c>
      <c r="H110" s="23">
        <f>SUM(GANYONG!D34,GANYONG!H34,GANYONG!L34,GANYONG!P34,GANYONG!D72,GANYONG!H72,GANYONG!L72,GANYONG!P72,GANYONG!D110,GANYONG!H110,GANYONG!L110,GANYONG!P110)</f>
        <v>0</v>
      </c>
      <c r="I110" s="24" t="e">
        <f t="shared" si="14"/>
        <v>#DIV/0!</v>
      </c>
      <c r="J110" s="26">
        <f>SUM(GANYONG!F34,GANYONG!J34,GANYONG!N34,GANYONG!R34,GANYONG!F72,GANYONG!J72,GANYONG!N72,GANYONG!R72,GANYONG!F110,GANYONG!J110,GANYONG!N110,GANYONG!R110)</f>
        <v>0</v>
      </c>
      <c r="K110" s="28"/>
      <c r="L110" s="28"/>
      <c r="M110" s="29"/>
      <c r="N110" s="28"/>
    </row>
    <row r="111" spans="1:14" ht="12.95" customHeight="1" thickBot="1" x14ac:dyDescent="0.25">
      <c r="A111" s="21">
        <v>27</v>
      </c>
      <c r="B111" s="60" t="s">
        <v>88</v>
      </c>
      <c r="C111" s="70">
        <f>SUM(TALAS!C35,TALAS!G35,TALAS!K35,TALAS!O35,TALAS!C73,TALAS!G73,TALAS!K73,TALAS!O73,TALAS!C111,TALAS!G111,TALAS!K111,TALAS!O111)</f>
        <v>0</v>
      </c>
      <c r="D111" s="71">
        <f>SUM(TALAS!D35,TALAS!H35,TALAS!L35,TALAS!P35,TALAS!D73,TALAS!H73,TALAS!L73,TALAS!P73,TALAS!D111,TALAS!H111,TALAS!L111,TALAS!P111)</f>
        <v>0</v>
      </c>
      <c r="E111" s="103" t="e">
        <f t="shared" si="13"/>
        <v>#DIV/0!</v>
      </c>
      <c r="F111" s="66">
        <f>SUM(TALAS!F35,TALAS!J35,TALAS!N35,TALAS!R35,TALAS!F73,TALAS!J73,TALAS!N73,TALAS!R73,TALAS!F111,TALAS!J111,TALAS!N111,TALAS!R111)</f>
        <v>0</v>
      </c>
      <c r="G111" s="70">
        <f>SUM(GANYONG!C35,GANYONG!G35,GANYONG!K35,GANYONG!O35,GANYONG!C73,GANYONG!G73,GANYONG!K73,GANYONG!O73,GANYONG!C111,GANYONG!G111,GANYONG!K111,GANYONG!O111)</f>
        <v>0</v>
      </c>
      <c r="H111" s="71">
        <f>SUM(GANYONG!D35,GANYONG!H35,GANYONG!L35,GANYONG!P35,GANYONG!D73,GANYONG!H73,GANYONG!L73,GANYONG!P73,GANYONG!D111,GANYONG!H111,GANYONG!L111,GANYONG!P111)</f>
        <v>0</v>
      </c>
      <c r="I111" s="103" t="e">
        <f t="shared" si="14"/>
        <v>#DIV/0!</v>
      </c>
      <c r="J111" s="104">
        <f>SUM(GANYONG!F35,GANYONG!J35,GANYONG!N35,GANYONG!R35,GANYONG!F73,GANYONG!J73,GANYONG!N73,GANYONG!R73,GANYONG!F111,GANYONG!J111,GANYONG!N111,GANYONG!R111)</f>
        <v>0</v>
      </c>
      <c r="K111" s="28"/>
      <c r="L111" s="28"/>
      <c r="M111" s="29"/>
      <c r="N111" s="39"/>
    </row>
    <row r="112" spans="1:14" s="56" customFormat="1" ht="15" customHeight="1" thickBot="1" x14ac:dyDescent="0.25">
      <c r="A112" s="394" t="s">
        <v>5</v>
      </c>
      <c r="B112" s="395"/>
      <c r="C112" s="171">
        <f>SUM(C85:C111)</f>
        <v>9</v>
      </c>
      <c r="D112" s="172">
        <f>SUM(D85:D111)</f>
        <v>8</v>
      </c>
      <c r="E112" s="164">
        <f>F112/D112*10</f>
        <v>122.5</v>
      </c>
      <c r="F112" s="173">
        <f>SUM(F85:F111)</f>
        <v>98</v>
      </c>
      <c r="G112" s="162">
        <f>SUM(G85:G111)</f>
        <v>0</v>
      </c>
      <c r="H112" s="163">
        <f>SUM(H85:H111)</f>
        <v>0</v>
      </c>
      <c r="I112" s="164" t="e">
        <f>J112/H112*10</f>
        <v>#DIV/0!</v>
      </c>
      <c r="J112" s="165">
        <f>SUM(J85:J111)</f>
        <v>0</v>
      </c>
      <c r="K112" s="57"/>
      <c r="L112" s="57"/>
      <c r="M112" s="58"/>
      <c r="N112" s="57"/>
    </row>
    <row r="113" ht="12" customHeight="1" thickTop="1" x14ac:dyDescent="0.2"/>
  </sheetData>
  <mergeCells count="30">
    <mergeCell ref="A1:N1"/>
    <mergeCell ref="C44:F44"/>
    <mergeCell ref="G44:J44"/>
    <mergeCell ref="C43:F43"/>
    <mergeCell ref="A2:N2"/>
    <mergeCell ref="A3:N3"/>
    <mergeCell ref="A5:A8"/>
    <mergeCell ref="B5:B8"/>
    <mergeCell ref="C5:F5"/>
    <mergeCell ref="G5:J5"/>
    <mergeCell ref="K5:N5"/>
    <mergeCell ref="C6:F6"/>
    <mergeCell ref="G6:J6"/>
    <mergeCell ref="K6:N6"/>
    <mergeCell ref="A36:B36"/>
    <mergeCell ref="A40:N40"/>
    <mergeCell ref="A78:N78"/>
    <mergeCell ref="A74:B74"/>
    <mergeCell ref="A112:B112"/>
    <mergeCell ref="A81:A84"/>
    <mergeCell ref="B81:B84"/>
    <mergeCell ref="C81:F81"/>
    <mergeCell ref="G81:J81"/>
    <mergeCell ref="C82:F82"/>
    <mergeCell ref="G82:J82"/>
    <mergeCell ref="K44:N44"/>
    <mergeCell ref="K43:N43"/>
    <mergeCell ref="G43:J43"/>
    <mergeCell ref="A43:A46"/>
    <mergeCell ref="B43:B46"/>
  </mergeCells>
  <phoneticPr fontId="0" type="noConversion"/>
  <pageMargins left="0.94488188976377963" right="0.74803149606299213" top="0.59055118110236227" bottom="0.19685039370078741" header="0.51181102362204722" footer="0.51181102362204722"/>
  <pageSetup paperSize="5" orientation="landscape" horizontalDpi="4294967293" verticalDpi="4294967293" r:id="rId1"/>
  <headerFooter alignWithMargins="0"/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16"/>
  <sheetViews>
    <sheetView zoomScale="80" zoomScaleNormal="80" zoomScaleSheetLayoutView="50" workbookViewId="0">
      <selection activeCell="Q23" sqref="Q23"/>
    </sheetView>
  </sheetViews>
  <sheetFormatPr defaultColWidth="9.140625" defaultRowHeight="15" customHeight="1" x14ac:dyDescent="0.2"/>
  <cols>
    <col min="1" max="1" width="4.7109375" style="10" customWidth="1"/>
    <col min="2" max="2" width="15.7109375" style="10" customWidth="1"/>
    <col min="3" max="22" width="8.28515625" style="10" customWidth="1"/>
    <col min="23" max="16384" width="9.140625" style="10"/>
  </cols>
  <sheetData>
    <row r="1" spans="1:24" ht="18" customHeight="1" x14ac:dyDescent="0.2">
      <c r="A1" s="368" t="s">
        <v>63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4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4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4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4" ht="15" customHeight="1" thickTop="1" thickBot="1" x14ac:dyDescent="0.25">
      <c r="A5" s="354" t="s">
        <v>76</v>
      </c>
      <c r="B5" s="357" t="s">
        <v>77</v>
      </c>
      <c r="C5" s="365" t="s">
        <v>87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7"/>
      <c r="X5" s="6"/>
    </row>
    <row r="6" spans="1:24" ht="15" customHeight="1" x14ac:dyDescent="0.2">
      <c r="A6" s="355"/>
      <c r="B6" s="358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  <c r="X6" s="6"/>
    </row>
    <row r="7" spans="1:24" ht="15" customHeight="1" x14ac:dyDescent="0.2">
      <c r="A7" s="355"/>
      <c r="B7" s="358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  <c r="X7" s="183"/>
    </row>
    <row r="8" spans="1:24" ht="15" customHeight="1" thickBot="1" x14ac:dyDescent="0.25">
      <c r="A8" s="356"/>
      <c r="B8" s="359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  <c r="X8" s="41"/>
    </row>
    <row r="9" spans="1:24" ht="15" customHeight="1" thickTop="1" x14ac:dyDescent="0.2">
      <c r="A9" s="100">
        <v>1</v>
      </c>
      <c r="B9" s="59" t="s">
        <v>8</v>
      </c>
      <c r="C9" s="22"/>
      <c r="D9" s="22"/>
      <c r="E9" s="304"/>
      <c r="F9" s="61"/>
      <c r="G9" s="201"/>
      <c r="H9" s="202"/>
      <c r="I9" s="202"/>
      <c r="J9" s="202"/>
      <c r="K9" s="215"/>
      <c r="L9" s="216"/>
      <c r="M9" s="213"/>
      <c r="N9" s="217"/>
      <c r="O9" s="211"/>
      <c r="P9" s="212"/>
      <c r="Q9" s="213"/>
      <c r="R9" s="214"/>
      <c r="S9" s="22"/>
      <c r="T9" s="23"/>
      <c r="U9" s="63"/>
      <c r="V9" s="26"/>
      <c r="X9" s="43"/>
    </row>
    <row r="10" spans="1:24" ht="15" customHeight="1" x14ac:dyDescent="0.2">
      <c r="A10" s="100">
        <v>2</v>
      </c>
      <c r="B10" s="59" t="s">
        <v>9</v>
      </c>
      <c r="C10" s="22"/>
      <c r="D10" s="22"/>
      <c r="E10" s="304"/>
      <c r="F10" s="61"/>
      <c r="G10" s="201"/>
      <c r="H10" s="202"/>
      <c r="I10" s="202"/>
      <c r="J10" s="202"/>
      <c r="K10" s="215"/>
      <c r="L10" s="216"/>
      <c r="M10" s="213"/>
      <c r="N10" s="217"/>
      <c r="O10" s="211"/>
      <c r="P10" s="212"/>
      <c r="Q10" s="213"/>
      <c r="R10" s="214"/>
      <c r="S10" s="22"/>
      <c r="T10" s="23"/>
      <c r="U10" s="63"/>
      <c r="V10" s="26"/>
      <c r="X10" s="43"/>
    </row>
    <row r="11" spans="1:24" ht="15" customHeight="1" x14ac:dyDescent="0.2">
      <c r="A11" s="100">
        <v>3</v>
      </c>
      <c r="B11" s="59" t="s">
        <v>56</v>
      </c>
      <c r="C11" s="22"/>
      <c r="D11" s="22"/>
      <c r="E11" s="304"/>
      <c r="F11" s="61"/>
      <c r="G11" s="215"/>
      <c r="H11" s="216"/>
      <c r="I11" s="216"/>
      <c r="J11" s="216"/>
      <c r="K11" s="215"/>
      <c r="L11" s="216"/>
      <c r="M11" s="213"/>
      <c r="N11" s="217"/>
      <c r="O11" s="211"/>
      <c r="P11" s="212"/>
      <c r="Q11" s="213"/>
      <c r="R11" s="214"/>
      <c r="S11" s="22"/>
      <c r="T11" s="23"/>
      <c r="U11" s="63"/>
      <c r="V11" s="26"/>
      <c r="X11" s="43"/>
    </row>
    <row r="12" spans="1:24" ht="15" customHeight="1" x14ac:dyDescent="0.2">
      <c r="A12" s="100">
        <v>4</v>
      </c>
      <c r="B12" s="59" t="s">
        <v>10</v>
      </c>
      <c r="C12" s="22"/>
      <c r="D12" s="22"/>
      <c r="E12" s="304"/>
      <c r="F12" s="61"/>
      <c r="G12" s="201"/>
      <c r="H12" s="202"/>
      <c r="I12" s="202"/>
      <c r="J12" s="202"/>
      <c r="K12" s="215"/>
      <c r="L12" s="216"/>
      <c r="M12" s="213"/>
      <c r="N12" s="217"/>
      <c r="O12" s="211"/>
      <c r="P12" s="212"/>
      <c r="Q12" s="213"/>
      <c r="R12" s="214"/>
      <c r="S12" s="22"/>
      <c r="T12" s="23"/>
      <c r="U12" s="63"/>
      <c r="V12" s="26"/>
      <c r="X12" s="43"/>
    </row>
    <row r="13" spans="1:24" ht="15" customHeight="1" x14ac:dyDescent="0.2">
      <c r="A13" s="100">
        <v>5</v>
      </c>
      <c r="B13" s="59" t="s">
        <v>29</v>
      </c>
      <c r="C13" s="22"/>
      <c r="D13" s="22"/>
      <c r="E13" s="304"/>
      <c r="F13" s="61"/>
      <c r="G13" s="201"/>
      <c r="H13" s="202"/>
      <c r="I13" s="202"/>
      <c r="J13" s="202"/>
      <c r="K13" s="215"/>
      <c r="L13" s="216"/>
      <c r="M13" s="213"/>
      <c r="N13" s="217"/>
      <c r="O13" s="211"/>
      <c r="P13" s="212"/>
      <c r="Q13" s="213"/>
      <c r="R13" s="214"/>
      <c r="S13" s="22"/>
      <c r="T13" s="23"/>
      <c r="U13" s="63"/>
      <c r="V13" s="26"/>
      <c r="X13" s="43"/>
    </row>
    <row r="14" spans="1:24" ht="15" customHeight="1" x14ac:dyDescent="0.2">
      <c r="A14" s="100">
        <v>6</v>
      </c>
      <c r="B14" s="59" t="s">
        <v>30</v>
      </c>
      <c r="C14" s="22"/>
      <c r="D14" s="22"/>
      <c r="E14" s="304"/>
      <c r="F14" s="61"/>
      <c r="G14" s="201"/>
      <c r="H14" s="202"/>
      <c r="I14" s="202"/>
      <c r="J14" s="202"/>
      <c r="K14" s="215"/>
      <c r="L14" s="216"/>
      <c r="M14" s="213"/>
      <c r="N14" s="217"/>
      <c r="O14" s="211"/>
      <c r="P14" s="212"/>
      <c r="Q14" s="213"/>
      <c r="R14" s="214"/>
      <c r="S14" s="22"/>
      <c r="T14" s="23"/>
      <c r="U14" s="63"/>
      <c r="V14" s="26"/>
      <c r="X14" s="43"/>
    </row>
    <row r="15" spans="1:24" ht="15" customHeight="1" x14ac:dyDescent="0.2">
      <c r="A15" s="100">
        <v>7</v>
      </c>
      <c r="B15" s="59" t="s">
        <v>73</v>
      </c>
      <c r="C15" s="22"/>
      <c r="D15" s="22"/>
      <c r="E15" s="304"/>
      <c r="F15" s="61"/>
      <c r="G15" s="201"/>
      <c r="H15" s="202"/>
      <c r="I15" s="202"/>
      <c r="J15" s="202"/>
      <c r="K15" s="215"/>
      <c r="L15" s="216"/>
      <c r="M15" s="213"/>
      <c r="N15" s="217"/>
      <c r="O15" s="211"/>
      <c r="P15" s="212"/>
      <c r="Q15" s="63"/>
      <c r="R15" s="214"/>
      <c r="S15" s="22"/>
      <c r="T15" s="23"/>
      <c r="U15" s="63"/>
      <c r="V15" s="26"/>
      <c r="X15" s="43"/>
    </row>
    <row r="16" spans="1:24" ht="15" customHeight="1" x14ac:dyDescent="0.2">
      <c r="A16" s="100">
        <v>8</v>
      </c>
      <c r="B16" s="59" t="s">
        <v>12</v>
      </c>
      <c r="C16" s="22"/>
      <c r="D16" s="22"/>
      <c r="E16" s="304"/>
      <c r="F16" s="61"/>
      <c r="G16" s="201"/>
      <c r="H16" s="202"/>
      <c r="I16" s="202"/>
      <c r="J16" s="202"/>
      <c r="K16" s="215"/>
      <c r="L16" s="216"/>
      <c r="M16" s="213"/>
      <c r="N16" s="217"/>
      <c r="O16" s="211"/>
      <c r="P16" s="212"/>
      <c r="Q16" s="213"/>
      <c r="R16" s="214"/>
      <c r="S16" s="22"/>
      <c r="T16" s="23"/>
      <c r="U16" s="63"/>
      <c r="V16" s="26"/>
      <c r="X16" s="43"/>
    </row>
    <row r="17" spans="1:24" ht="15" customHeight="1" x14ac:dyDescent="0.2">
      <c r="A17" s="100">
        <v>9</v>
      </c>
      <c r="B17" s="59" t="s">
        <v>13</v>
      </c>
      <c r="C17" s="22"/>
      <c r="D17" s="22"/>
      <c r="E17" s="304"/>
      <c r="F17" s="61"/>
      <c r="G17" s="201"/>
      <c r="H17" s="202"/>
      <c r="I17" s="202"/>
      <c r="J17" s="202"/>
      <c r="K17" s="215"/>
      <c r="L17" s="216"/>
      <c r="M17" s="213"/>
      <c r="N17" s="217"/>
      <c r="O17" s="211"/>
      <c r="P17" s="212"/>
      <c r="Q17" s="213"/>
      <c r="R17" s="214"/>
      <c r="S17" s="22"/>
      <c r="T17" s="23"/>
      <c r="U17" s="63"/>
      <c r="V17" s="26"/>
      <c r="X17" s="43"/>
    </row>
    <row r="18" spans="1:24" ht="15" customHeight="1" x14ac:dyDescent="0.2">
      <c r="A18" s="100">
        <v>10</v>
      </c>
      <c r="B18" s="59" t="s">
        <v>14</v>
      </c>
      <c r="C18" s="22"/>
      <c r="D18" s="22"/>
      <c r="E18" s="304"/>
      <c r="F18" s="61"/>
      <c r="G18" s="201"/>
      <c r="H18" s="202"/>
      <c r="I18" s="202"/>
      <c r="J18" s="202"/>
      <c r="K18" s="215"/>
      <c r="L18" s="216"/>
      <c r="M18" s="213"/>
      <c r="N18" s="217"/>
      <c r="O18" s="211"/>
      <c r="P18" s="212"/>
      <c r="Q18" s="213"/>
      <c r="R18" s="214"/>
      <c r="S18" s="22"/>
      <c r="T18" s="23"/>
      <c r="U18" s="63"/>
      <c r="V18" s="26"/>
      <c r="X18" s="43"/>
    </row>
    <row r="19" spans="1:24" ht="15" customHeight="1" x14ac:dyDescent="0.2">
      <c r="A19" s="100">
        <v>11</v>
      </c>
      <c r="B19" s="59" t="s">
        <v>15</v>
      </c>
      <c r="C19" s="22"/>
      <c r="D19" s="22"/>
      <c r="E19" s="304"/>
      <c r="F19" s="61"/>
      <c r="G19" s="201"/>
      <c r="H19" s="202"/>
      <c r="I19" s="202"/>
      <c r="J19" s="202"/>
      <c r="K19" s="215"/>
      <c r="L19" s="216"/>
      <c r="M19" s="213"/>
      <c r="N19" s="217"/>
      <c r="O19" s="211"/>
      <c r="P19" s="212"/>
      <c r="Q19" s="63"/>
      <c r="R19" s="214"/>
      <c r="S19" s="22"/>
      <c r="T19" s="23"/>
      <c r="U19" s="63"/>
      <c r="V19" s="26"/>
      <c r="X19" s="43"/>
    </row>
    <row r="20" spans="1:24" ht="15" customHeight="1" x14ac:dyDescent="0.2">
      <c r="A20" s="100">
        <v>12</v>
      </c>
      <c r="B20" s="59" t="s">
        <v>16</v>
      </c>
      <c r="C20" s="22"/>
      <c r="D20" s="22"/>
      <c r="E20" s="304"/>
      <c r="F20" s="61"/>
      <c r="G20" s="201"/>
      <c r="H20" s="202"/>
      <c r="I20" s="202"/>
      <c r="J20" s="202"/>
      <c r="K20" s="215">
        <v>1</v>
      </c>
      <c r="L20" s="216"/>
      <c r="M20" s="213"/>
      <c r="N20" s="217"/>
      <c r="O20" s="211"/>
      <c r="P20" s="212"/>
      <c r="Q20" s="213"/>
      <c r="R20" s="214"/>
      <c r="S20" s="22"/>
      <c r="T20" s="23"/>
      <c r="U20" s="63"/>
      <c r="V20" s="26"/>
      <c r="X20" s="43"/>
    </row>
    <row r="21" spans="1:24" ht="15" customHeight="1" x14ac:dyDescent="0.2">
      <c r="A21" s="100">
        <v>13</v>
      </c>
      <c r="B21" s="59" t="s">
        <v>17</v>
      </c>
      <c r="C21" s="22"/>
      <c r="D21" s="22"/>
      <c r="E21" s="304"/>
      <c r="F21" s="61"/>
      <c r="G21" s="201"/>
      <c r="H21" s="202"/>
      <c r="I21" s="202"/>
      <c r="J21" s="202"/>
      <c r="K21" s="215"/>
      <c r="L21" s="216"/>
      <c r="M21" s="213"/>
      <c r="N21" s="217"/>
      <c r="O21" s="211"/>
      <c r="P21" s="212"/>
      <c r="Q21" s="213"/>
      <c r="R21" s="214"/>
      <c r="S21" s="22"/>
      <c r="T21" s="23"/>
      <c r="U21" s="63"/>
      <c r="V21" s="26"/>
      <c r="X21" s="43"/>
    </row>
    <row r="22" spans="1:24" ht="15" customHeight="1" x14ac:dyDescent="0.2">
      <c r="A22" s="100">
        <v>14</v>
      </c>
      <c r="B22" s="59" t="s">
        <v>18</v>
      </c>
      <c r="C22" s="22"/>
      <c r="D22" s="22"/>
      <c r="E22" s="304"/>
      <c r="F22" s="61"/>
      <c r="G22" s="201"/>
      <c r="H22" s="202"/>
      <c r="I22" s="202"/>
      <c r="J22" s="202"/>
      <c r="K22" s="215"/>
      <c r="L22" s="216"/>
      <c r="M22" s="213"/>
      <c r="N22" s="217"/>
      <c r="O22" s="211"/>
      <c r="P22" s="212"/>
      <c r="Q22" s="213"/>
      <c r="R22" s="214"/>
      <c r="S22" s="22"/>
      <c r="T22" s="23"/>
      <c r="U22" s="63"/>
      <c r="V22" s="26"/>
      <c r="X22" s="43"/>
    </row>
    <row r="23" spans="1:24" ht="15" customHeight="1" x14ac:dyDescent="0.2">
      <c r="A23" s="100">
        <v>15</v>
      </c>
      <c r="B23" s="59" t="s">
        <v>28</v>
      </c>
      <c r="C23" s="22"/>
      <c r="D23" s="22"/>
      <c r="E23" s="304"/>
      <c r="F23" s="61"/>
      <c r="G23" s="201"/>
      <c r="H23" s="202"/>
      <c r="I23" s="202"/>
      <c r="J23" s="202"/>
      <c r="K23" s="215"/>
      <c r="L23" s="216"/>
      <c r="M23" s="213"/>
      <c r="N23" s="217"/>
      <c r="O23" s="211"/>
      <c r="P23" s="212"/>
      <c r="Q23" s="213"/>
      <c r="R23" s="214"/>
      <c r="S23" s="22"/>
      <c r="T23" s="23"/>
      <c r="U23" s="63"/>
      <c r="V23" s="26"/>
      <c r="X23" s="43"/>
    </row>
    <row r="24" spans="1:24" ht="15" customHeight="1" x14ac:dyDescent="0.2">
      <c r="A24" s="100">
        <v>16</v>
      </c>
      <c r="B24" s="59" t="s">
        <v>19</v>
      </c>
      <c r="C24" s="22"/>
      <c r="D24" s="22"/>
      <c r="E24" s="304"/>
      <c r="F24" s="61"/>
      <c r="G24" s="201"/>
      <c r="H24" s="202"/>
      <c r="I24" s="202"/>
      <c r="J24" s="202"/>
      <c r="K24" s="215"/>
      <c r="L24" s="216"/>
      <c r="M24" s="213"/>
      <c r="N24" s="217"/>
      <c r="O24" s="211"/>
      <c r="P24" s="212"/>
      <c r="Q24" s="213"/>
      <c r="R24" s="214"/>
      <c r="S24" s="22"/>
      <c r="T24" s="23"/>
      <c r="U24" s="63"/>
      <c r="V24" s="26"/>
      <c r="X24" s="43"/>
    </row>
    <row r="25" spans="1:24" ht="15" customHeight="1" x14ac:dyDescent="0.2">
      <c r="A25" s="100">
        <v>17</v>
      </c>
      <c r="B25" s="59" t="s">
        <v>20</v>
      </c>
      <c r="C25" s="22"/>
      <c r="D25" s="22"/>
      <c r="E25" s="304"/>
      <c r="F25" s="61"/>
      <c r="G25" s="201"/>
      <c r="H25" s="202"/>
      <c r="I25" s="202"/>
      <c r="J25" s="202"/>
      <c r="K25" s="215"/>
      <c r="L25" s="216"/>
      <c r="M25" s="213"/>
      <c r="N25" s="217"/>
      <c r="O25" s="211"/>
      <c r="P25" s="212"/>
      <c r="Q25" s="213"/>
      <c r="R25" s="214"/>
      <c r="S25" s="22"/>
      <c r="T25" s="23"/>
      <c r="U25" s="63"/>
      <c r="V25" s="26"/>
      <c r="X25" s="43"/>
    </row>
    <row r="26" spans="1:24" ht="15" customHeight="1" x14ac:dyDescent="0.2">
      <c r="A26" s="100">
        <v>18</v>
      </c>
      <c r="B26" s="59" t="s">
        <v>21</v>
      </c>
      <c r="C26" s="22"/>
      <c r="D26" s="22"/>
      <c r="E26" s="304"/>
      <c r="F26" s="61"/>
      <c r="G26" s="201"/>
      <c r="H26" s="202"/>
      <c r="I26" s="202"/>
      <c r="J26" s="202"/>
      <c r="K26" s="215"/>
      <c r="L26" s="216"/>
      <c r="M26" s="213"/>
      <c r="N26" s="217"/>
      <c r="O26" s="211"/>
      <c r="P26" s="212"/>
      <c r="Q26" s="213"/>
      <c r="R26" s="214"/>
      <c r="S26" s="22"/>
      <c r="T26" s="23"/>
      <c r="U26" s="63"/>
      <c r="V26" s="26"/>
      <c r="X26" s="43"/>
    </row>
    <row r="27" spans="1:24" ht="15" customHeight="1" x14ac:dyDescent="0.2">
      <c r="A27" s="100">
        <v>19</v>
      </c>
      <c r="B27" s="59" t="s">
        <v>59</v>
      </c>
      <c r="C27" s="22"/>
      <c r="D27" s="22"/>
      <c r="E27" s="304"/>
      <c r="F27" s="61"/>
      <c r="G27" s="201"/>
      <c r="H27" s="202"/>
      <c r="I27" s="202"/>
      <c r="J27" s="202"/>
      <c r="K27" s="215"/>
      <c r="L27" s="216"/>
      <c r="M27" s="213"/>
      <c r="N27" s="217"/>
      <c r="O27" s="211"/>
      <c r="P27" s="212"/>
      <c r="Q27" s="213"/>
      <c r="R27" s="214"/>
      <c r="S27" s="22"/>
      <c r="T27" s="23"/>
      <c r="U27" s="63"/>
      <c r="V27" s="26"/>
      <c r="X27" s="43"/>
    </row>
    <row r="28" spans="1:24" ht="15" customHeight="1" x14ac:dyDescent="0.2">
      <c r="A28" s="100">
        <v>20</v>
      </c>
      <c r="B28" s="59" t="s">
        <v>22</v>
      </c>
      <c r="C28" s="22"/>
      <c r="D28" s="22"/>
      <c r="E28" s="304"/>
      <c r="F28" s="61"/>
      <c r="G28" s="201"/>
      <c r="H28" s="202"/>
      <c r="I28" s="202"/>
      <c r="J28" s="202"/>
      <c r="K28" s="215"/>
      <c r="L28" s="216"/>
      <c r="M28" s="213"/>
      <c r="N28" s="217"/>
      <c r="O28" s="211"/>
      <c r="P28" s="212"/>
      <c r="Q28" s="213"/>
      <c r="R28" s="214"/>
      <c r="S28" s="22"/>
      <c r="T28" s="23"/>
      <c r="U28" s="63"/>
      <c r="V28" s="26"/>
      <c r="X28" s="43"/>
    </row>
    <row r="29" spans="1:24" ht="15" customHeight="1" x14ac:dyDescent="0.2">
      <c r="A29" s="100">
        <v>21</v>
      </c>
      <c r="B29" s="59" t="s">
        <v>23</v>
      </c>
      <c r="C29" s="22"/>
      <c r="D29" s="22"/>
      <c r="E29" s="304"/>
      <c r="F29" s="61"/>
      <c r="G29" s="201"/>
      <c r="H29" s="202"/>
      <c r="I29" s="202"/>
      <c r="J29" s="202"/>
      <c r="K29" s="215"/>
      <c r="L29" s="216"/>
      <c r="M29" s="213"/>
      <c r="N29" s="217"/>
      <c r="O29" s="211"/>
      <c r="P29" s="212"/>
      <c r="Q29" s="213"/>
      <c r="R29" s="214"/>
      <c r="S29" s="22"/>
      <c r="T29" s="23"/>
      <c r="U29" s="63"/>
      <c r="V29" s="26"/>
      <c r="X29" s="43"/>
    </row>
    <row r="30" spans="1:24" ht="15" customHeight="1" x14ac:dyDescent="0.2">
      <c r="A30" s="100">
        <v>22</v>
      </c>
      <c r="B30" s="60" t="s">
        <v>32</v>
      </c>
      <c r="C30" s="22"/>
      <c r="D30" s="22"/>
      <c r="E30" s="304"/>
      <c r="F30" s="61"/>
      <c r="G30" s="201"/>
      <c r="H30" s="202"/>
      <c r="I30" s="202"/>
      <c r="J30" s="202"/>
      <c r="K30" s="215"/>
      <c r="L30" s="216"/>
      <c r="M30" s="213"/>
      <c r="N30" s="217"/>
      <c r="O30" s="211"/>
      <c r="P30" s="212"/>
      <c r="Q30" s="213"/>
      <c r="R30" s="214"/>
      <c r="S30" s="22"/>
      <c r="T30" s="23"/>
      <c r="U30" s="63"/>
      <c r="V30" s="26"/>
      <c r="X30" s="43"/>
    </row>
    <row r="31" spans="1:24" ht="15" customHeight="1" x14ac:dyDescent="0.2">
      <c r="A31" s="100">
        <v>23</v>
      </c>
      <c r="B31" s="60" t="s">
        <v>24</v>
      </c>
      <c r="C31" s="22"/>
      <c r="D31" s="22"/>
      <c r="E31" s="304"/>
      <c r="F31" s="61"/>
      <c r="G31" s="215"/>
      <c r="H31" s="216"/>
      <c r="I31" s="216"/>
      <c r="J31" s="216"/>
      <c r="K31" s="215"/>
      <c r="L31" s="216"/>
      <c r="M31" s="213"/>
      <c r="N31" s="217"/>
      <c r="O31" s="211"/>
      <c r="P31" s="212"/>
      <c r="Q31" s="213"/>
      <c r="R31" s="214"/>
      <c r="S31" s="22"/>
      <c r="T31" s="23"/>
      <c r="U31" s="63"/>
      <c r="V31" s="26"/>
      <c r="X31" s="43"/>
    </row>
    <row r="32" spans="1:24" ht="15" customHeight="1" x14ac:dyDescent="0.2">
      <c r="A32" s="100">
        <v>24</v>
      </c>
      <c r="B32" s="60" t="s">
        <v>25</v>
      </c>
      <c r="C32" s="22"/>
      <c r="D32" s="22"/>
      <c r="E32" s="304"/>
      <c r="F32" s="61"/>
      <c r="G32" s="201"/>
      <c r="H32" s="202"/>
      <c r="I32" s="202"/>
      <c r="J32" s="202"/>
      <c r="K32" s="215"/>
      <c r="L32" s="216"/>
      <c r="M32" s="213"/>
      <c r="N32" s="217"/>
      <c r="O32" s="211"/>
      <c r="P32" s="212"/>
      <c r="Q32" s="213"/>
      <c r="R32" s="214"/>
      <c r="S32" s="22"/>
      <c r="T32" s="23"/>
      <c r="U32" s="63"/>
      <c r="V32" s="26"/>
      <c r="X32" s="43"/>
    </row>
    <row r="33" spans="1:24" ht="15" customHeight="1" x14ac:dyDescent="0.2">
      <c r="A33" s="100">
        <v>25</v>
      </c>
      <c r="B33" s="60" t="s">
        <v>26</v>
      </c>
      <c r="C33" s="22"/>
      <c r="D33" s="22"/>
      <c r="E33" s="304"/>
      <c r="F33" s="61"/>
      <c r="G33" s="201"/>
      <c r="H33" s="202"/>
      <c r="I33" s="202"/>
      <c r="J33" s="202"/>
      <c r="K33" s="215"/>
      <c r="L33" s="216"/>
      <c r="M33" s="213"/>
      <c r="N33" s="217"/>
      <c r="O33" s="211"/>
      <c r="P33" s="212"/>
      <c r="Q33" s="213"/>
      <c r="R33" s="214"/>
      <c r="S33" s="22"/>
      <c r="T33" s="23"/>
      <c r="U33" s="63"/>
      <c r="V33" s="26"/>
      <c r="X33" s="43"/>
    </row>
    <row r="34" spans="1:24" ht="15" customHeight="1" x14ac:dyDescent="0.2">
      <c r="A34" s="100">
        <v>26</v>
      </c>
      <c r="B34" s="60" t="s">
        <v>27</v>
      </c>
      <c r="C34" s="22"/>
      <c r="D34" s="22"/>
      <c r="E34" s="304"/>
      <c r="F34" s="61"/>
      <c r="G34" s="201"/>
      <c r="H34" s="202"/>
      <c r="I34" s="202"/>
      <c r="J34" s="202"/>
      <c r="K34" s="215"/>
      <c r="L34" s="216"/>
      <c r="M34" s="213"/>
      <c r="N34" s="217"/>
      <c r="O34" s="211"/>
      <c r="P34" s="212"/>
      <c r="Q34" s="213"/>
      <c r="R34" s="214"/>
      <c r="S34" s="22"/>
      <c r="T34" s="23"/>
      <c r="U34" s="63"/>
      <c r="V34" s="26"/>
      <c r="X34" s="43"/>
    </row>
    <row r="35" spans="1:24" ht="15" customHeight="1" thickBot="1" x14ac:dyDescent="0.25">
      <c r="A35" s="100">
        <v>27</v>
      </c>
      <c r="B35" s="102" t="s">
        <v>88</v>
      </c>
      <c r="C35" s="22"/>
      <c r="D35" s="22"/>
      <c r="E35" s="304"/>
      <c r="F35" s="61"/>
      <c r="G35" s="201"/>
      <c r="H35" s="202"/>
      <c r="I35" s="202"/>
      <c r="J35" s="202"/>
      <c r="K35" s="215"/>
      <c r="L35" s="216"/>
      <c r="M35" s="213"/>
      <c r="N35" s="217"/>
      <c r="O35" s="211"/>
      <c r="P35" s="212"/>
      <c r="Q35" s="213"/>
      <c r="R35" s="214"/>
      <c r="S35" s="22"/>
      <c r="T35" s="23"/>
      <c r="U35" s="63"/>
      <c r="V35" s="26"/>
      <c r="X35" s="43"/>
    </row>
    <row r="36" spans="1:24" s="6" customFormat="1" ht="15" customHeight="1" thickBot="1" x14ac:dyDescent="0.25">
      <c r="A36" s="370" t="s">
        <v>5</v>
      </c>
      <c r="B36" s="371"/>
      <c r="C36" s="2">
        <f>SUM(C9:C35)</f>
        <v>0</v>
      </c>
      <c r="D36" s="3">
        <f>SUM(D9:D35)</f>
        <v>0</v>
      </c>
      <c r="E36" s="4" t="e">
        <f>F36/D36*10</f>
        <v>#DIV/0!</v>
      </c>
      <c r="F36" s="3">
        <f>SUM(F9:F35)</f>
        <v>0</v>
      </c>
      <c r="G36" s="45">
        <f>SUM(G9:G35)</f>
        <v>0</v>
      </c>
      <c r="H36" s="3">
        <f>SUM(H9:H35)</f>
        <v>0</v>
      </c>
      <c r="I36" s="4" t="e">
        <f>(J36/H36)*10</f>
        <v>#DIV/0!</v>
      </c>
      <c r="J36" s="7">
        <f>SUM(J9:J35)</f>
        <v>0</v>
      </c>
      <c r="K36" s="2">
        <f>SUM(K9:K35)</f>
        <v>1</v>
      </c>
      <c r="L36" s="3">
        <f>SUM(L9:L35)</f>
        <v>0</v>
      </c>
      <c r="M36" s="4" t="e">
        <f>(N36/L36)*10</f>
        <v>#DIV/0!</v>
      </c>
      <c r="N36" s="8">
        <f>SUM(N9:N35)</f>
        <v>0</v>
      </c>
      <c r="O36" s="3">
        <f>SUM(O9:O35)</f>
        <v>0</v>
      </c>
      <c r="P36" s="3">
        <f>SUM(P9:P35)</f>
        <v>0</v>
      </c>
      <c r="Q36" s="4" t="e">
        <f>(R36/P36)*10</f>
        <v>#DIV/0!</v>
      </c>
      <c r="R36" s="8">
        <f>SUM(R9:R35)</f>
        <v>0</v>
      </c>
      <c r="S36" s="3">
        <f>SUM(S9:S35)</f>
        <v>0</v>
      </c>
      <c r="T36" s="3">
        <f>SUM(T9:T35)</f>
        <v>0</v>
      </c>
      <c r="U36" s="4" t="e">
        <f>(V36/T36)*10</f>
        <v>#DIV/0!</v>
      </c>
      <c r="V36" s="115">
        <f>SUM(V9:V35)</f>
        <v>0</v>
      </c>
      <c r="X36" s="177"/>
    </row>
    <row r="37" spans="1:24" s="27" customFormat="1" ht="15" customHeight="1" thickTop="1" x14ac:dyDescent="0.2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</row>
    <row r="38" spans="1:24" s="27" customFormat="1" ht="15" customHeight="1" x14ac:dyDescent="0.2">
      <c r="B38" s="27" t="s">
        <v>79</v>
      </c>
      <c r="M38" s="51"/>
      <c r="Q38" s="51"/>
    </row>
    <row r="39" spans="1:24" s="27" customFormat="1" ht="15" customHeight="1" x14ac:dyDescent="0.2">
      <c r="B39" s="27" t="s">
        <v>78</v>
      </c>
      <c r="Q39" s="51"/>
    </row>
    <row r="40" spans="1:24" ht="18" customHeight="1" x14ac:dyDescent="0.2">
      <c r="A40" s="360" t="s">
        <v>93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4" ht="18" customHeight="1" x14ac:dyDescent="0.2">
      <c r="A41" s="64"/>
    </row>
    <row r="42" spans="1:24" ht="18" customHeight="1" thickBot="1" x14ac:dyDescent="0.25"/>
    <row r="43" spans="1:24" s="41" customFormat="1" ht="15" customHeight="1" thickTop="1" thickBot="1" x14ac:dyDescent="0.25">
      <c r="A43" s="354" t="s">
        <v>76</v>
      </c>
      <c r="B43" s="357" t="s">
        <v>77</v>
      </c>
      <c r="C43" s="365" t="s">
        <v>87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4" s="41" customFormat="1" ht="15" customHeight="1" x14ac:dyDescent="0.2">
      <c r="A44" s="355"/>
      <c r="B44" s="358"/>
      <c r="C44" s="372" t="s">
        <v>52</v>
      </c>
      <c r="D44" s="373"/>
      <c r="E44" s="373"/>
      <c r="F44" s="374"/>
      <c r="G44" s="372" t="s">
        <v>53</v>
      </c>
      <c r="H44" s="373"/>
      <c r="I44" s="373"/>
      <c r="J44" s="374"/>
      <c r="K44" s="372" t="s">
        <v>54</v>
      </c>
      <c r="L44" s="373"/>
      <c r="M44" s="373"/>
      <c r="N44" s="374"/>
      <c r="O44" s="372" t="s">
        <v>39</v>
      </c>
      <c r="P44" s="373"/>
      <c r="Q44" s="373"/>
      <c r="R44" s="374"/>
      <c r="S44" s="361" t="s">
        <v>57</v>
      </c>
      <c r="T44" s="362"/>
      <c r="U44" s="362"/>
      <c r="V44" s="364"/>
    </row>
    <row r="45" spans="1:24" s="41" customFormat="1" ht="15" customHeight="1" x14ac:dyDescent="0.2">
      <c r="A45" s="355"/>
      <c r="B45" s="358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3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4" s="41" customFormat="1" ht="15" customHeight="1" thickBot="1" x14ac:dyDescent="0.25">
      <c r="A46" s="356"/>
      <c r="B46" s="359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4" ht="15" customHeight="1" thickTop="1" x14ac:dyDescent="0.2">
      <c r="A47" s="100">
        <v>1</v>
      </c>
      <c r="B47" s="59" t="s">
        <v>8</v>
      </c>
      <c r="C47" s="211"/>
      <c r="D47" s="212"/>
      <c r="E47" s="213"/>
      <c r="F47" s="253"/>
      <c r="G47" s="215"/>
      <c r="H47" s="216"/>
      <c r="I47" s="213"/>
      <c r="J47" s="249"/>
      <c r="K47" s="247"/>
      <c r="L47" s="212"/>
      <c r="M47" s="213"/>
      <c r="N47" s="214"/>
      <c r="O47" s="211"/>
      <c r="P47" s="212"/>
      <c r="Q47" s="213"/>
      <c r="R47" s="212"/>
      <c r="S47" s="22"/>
      <c r="T47" s="23"/>
      <c r="U47" s="24"/>
      <c r="V47" s="26"/>
    </row>
    <row r="48" spans="1:24" ht="15" customHeight="1" x14ac:dyDescent="0.2">
      <c r="A48" s="100">
        <v>2</v>
      </c>
      <c r="B48" s="59" t="s">
        <v>9</v>
      </c>
      <c r="C48" s="211"/>
      <c r="D48" s="212"/>
      <c r="E48" s="213"/>
      <c r="F48" s="253"/>
      <c r="G48" s="215"/>
      <c r="H48" s="216"/>
      <c r="I48" s="213"/>
      <c r="J48" s="249"/>
      <c r="K48" s="247"/>
      <c r="L48" s="212"/>
      <c r="M48" s="213"/>
      <c r="N48" s="214"/>
      <c r="O48" s="211"/>
      <c r="P48" s="212"/>
      <c r="Q48" s="213"/>
      <c r="R48" s="212"/>
      <c r="S48" s="22"/>
      <c r="T48" s="23"/>
      <c r="U48" s="24"/>
      <c r="V48" s="26"/>
    </row>
    <row r="49" spans="1:22" ht="15" customHeight="1" x14ac:dyDescent="0.2">
      <c r="A49" s="100">
        <v>3</v>
      </c>
      <c r="B49" s="59" t="s">
        <v>56</v>
      </c>
      <c r="C49" s="211"/>
      <c r="D49" s="212"/>
      <c r="E49" s="213"/>
      <c r="F49" s="253"/>
      <c r="G49" s="215"/>
      <c r="H49" s="216"/>
      <c r="I49" s="213"/>
      <c r="J49" s="249"/>
      <c r="K49" s="247"/>
      <c r="L49" s="212"/>
      <c r="M49" s="213"/>
      <c r="N49" s="214"/>
      <c r="O49" s="211"/>
      <c r="P49" s="212"/>
      <c r="Q49" s="213"/>
      <c r="R49" s="212"/>
      <c r="S49" s="22"/>
      <c r="T49" s="23"/>
      <c r="U49" s="24"/>
      <c r="V49" s="26"/>
    </row>
    <row r="50" spans="1:22" ht="15" customHeight="1" x14ac:dyDescent="0.2">
      <c r="A50" s="100">
        <v>4</v>
      </c>
      <c r="B50" s="59" t="s">
        <v>10</v>
      </c>
      <c r="C50" s="211"/>
      <c r="D50" s="212"/>
      <c r="E50" s="213"/>
      <c r="F50" s="253"/>
      <c r="G50" s="215"/>
      <c r="H50" s="216"/>
      <c r="I50" s="213"/>
      <c r="J50" s="249"/>
      <c r="K50" s="247"/>
      <c r="L50" s="212"/>
      <c r="M50" s="213"/>
      <c r="N50" s="214"/>
      <c r="O50" s="211"/>
      <c r="P50" s="212"/>
      <c r="Q50" s="213"/>
      <c r="R50" s="212"/>
      <c r="S50" s="22"/>
      <c r="T50" s="23"/>
      <c r="U50" s="24"/>
      <c r="V50" s="26"/>
    </row>
    <row r="51" spans="1:22" ht="15" customHeight="1" x14ac:dyDescent="0.2">
      <c r="A51" s="100">
        <v>5</v>
      </c>
      <c r="B51" s="59" t="s">
        <v>29</v>
      </c>
      <c r="C51" s="211"/>
      <c r="D51" s="212"/>
      <c r="E51" s="213"/>
      <c r="F51" s="253"/>
      <c r="G51" s="215"/>
      <c r="H51" s="216"/>
      <c r="I51" s="213"/>
      <c r="J51" s="249"/>
      <c r="K51" s="247"/>
      <c r="L51" s="212"/>
      <c r="M51" s="213"/>
      <c r="N51" s="214"/>
      <c r="O51" s="211"/>
      <c r="P51" s="212"/>
      <c r="Q51" s="213"/>
      <c r="R51" s="212"/>
      <c r="S51" s="22"/>
      <c r="T51" s="23"/>
      <c r="U51" s="24"/>
      <c r="V51" s="26"/>
    </row>
    <row r="52" spans="1:22" ht="15" customHeight="1" x14ac:dyDescent="0.2">
      <c r="A52" s="100">
        <v>6</v>
      </c>
      <c r="B52" s="59" t="s">
        <v>30</v>
      </c>
      <c r="C52" s="211"/>
      <c r="D52" s="212"/>
      <c r="E52" s="213"/>
      <c r="F52" s="253"/>
      <c r="G52" s="215"/>
      <c r="H52" s="216"/>
      <c r="I52" s="213"/>
      <c r="J52" s="249"/>
      <c r="K52" s="247"/>
      <c r="L52" s="212"/>
      <c r="M52" s="213"/>
      <c r="N52" s="214"/>
      <c r="O52" s="211"/>
      <c r="P52" s="212"/>
      <c r="Q52" s="213"/>
      <c r="R52" s="212"/>
      <c r="S52" s="22"/>
      <c r="T52" s="23"/>
      <c r="U52" s="24"/>
      <c r="V52" s="26"/>
    </row>
    <row r="53" spans="1:22" ht="15" customHeight="1" x14ac:dyDescent="0.2">
      <c r="A53" s="100">
        <v>7</v>
      </c>
      <c r="B53" s="59" t="s">
        <v>73</v>
      </c>
      <c r="C53" s="211"/>
      <c r="D53" s="212"/>
      <c r="E53" s="213"/>
      <c r="F53" s="253"/>
      <c r="G53" s="215"/>
      <c r="H53" s="216"/>
      <c r="I53" s="213"/>
      <c r="J53" s="249"/>
      <c r="K53" s="247"/>
      <c r="L53" s="212"/>
      <c r="M53" s="213"/>
      <c r="N53" s="214"/>
      <c r="O53" s="211"/>
      <c r="P53" s="212"/>
      <c r="Q53" s="213"/>
      <c r="R53" s="212"/>
      <c r="S53" s="22"/>
      <c r="T53" s="23"/>
      <c r="U53" s="24"/>
      <c r="V53" s="26"/>
    </row>
    <row r="54" spans="1:22" ht="15" customHeight="1" x14ac:dyDescent="0.2">
      <c r="A54" s="100">
        <v>8</v>
      </c>
      <c r="B54" s="59" t="s">
        <v>12</v>
      </c>
      <c r="C54" s="211"/>
      <c r="D54" s="212"/>
      <c r="E54" s="213"/>
      <c r="F54" s="253"/>
      <c r="G54" s="215"/>
      <c r="H54" s="216"/>
      <c r="I54" s="213"/>
      <c r="J54" s="249"/>
      <c r="K54" s="247"/>
      <c r="L54" s="212"/>
      <c r="M54" s="213"/>
      <c r="N54" s="214"/>
      <c r="O54" s="211"/>
      <c r="P54" s="212"/>
      <c r="Q54" s="213"/>
      <c r="R54" s="212"/>
      <c r="S54" s="22"/>
      <c r="T54" s="23"/>
      <c r="U54" s="24"/>
      <c r="V54" s="26"/>
    </row>
    <row r="55" spans="1:22" ht="15" customHeight="1" x14ac:dyDescent="0.2">
      <c r="A55" s="100">
        <v>9</v>
      </c>
      <c r="B55" s="59" t="s">
        <v>13</v>
      </c>
      <c r="C55" s="211"/>
      <c r="D55" s="212"/>
      <c r="E55" s="213"/>
      <c r="F55" s="253"/>
      <c r="G55" s="215"/>
      <c r="H55" s="216"/>
      <c r="I55" s="213"/>
      <c r="J55" s="249"/>
      <c r="K55" s="247"/>
      <c r="L55" s="212"/>
      <c r="M55" s="213"/>
      <c r="N55" s="214"/>
      <c r="O55" s="211"/>
      <c r="P55" s="212"/>
      <c r="Q55" s="213"/>
      <c r="R55" s="212"/>
      <c r="S55" s="22"/>
      <c r="T55" s="23"/>
      <c r="U55" s="24"/>
      <c r="V55" s="26"/>
    </row>
    <row r="56" spans="1:22" ht="15" customHeight="1" x14ac:dyDescent="0.2">
      <c r="A56" s="100">
        <v>10</v>
      </c>
      <c r="B56" s="59" t="s">
        <v>14</v>
      </c>
      <c r="C56" s="211"/>
      <c r="D56" s="212"/>
      <c r="E56" s="213"/>
      <c r="F56" s="253"/>
      <c r="G56" s="215"/>
      <c r="H56" s="216"/>
      <c r="I56" s="213"/>
      <c r="J56" s="249"/>
      <c r="K56" s="247"/>
      <c r="L56" s="212"/>
      <c r="M56" s="213"/>
      <c r="N56" s="214"/>
      <c r="O56" s="211"/>
      <c r="P56" s="212"/>
      <c r="Q56" s="213"/>
      <c r="R56" s="212"/>
      <c r="S56" s="22"/>
      <c r="T56" s="23"/>
      <c r="U56" s="24"/>
      <c r="V56" s="26"/>
    </row>
    <row r="57" spans="1:22" ht="15" customHeight="1" x14ac:dyDescent="0.2">
      <c r="A57" s="100">
        <v>11</v>
      </c>
      <c r="B57" s="59" t="s">
        <v>15</v>
      </c>
      <c r="C57" s="211"/>
      <c r="D57" s="212"/>
      <c r="E57" s="213"/>
      <c r="F57" s="253"/>
      <c r="G57" s="215"/>
      <c r="H57" s="216"/>
      <c r="I57" s="213"/>
      <c r="J57" s="249"/>
      <c r="K57" s="247"/>
      <c r="L57" s="212"/>
      <c r="M57" s="213"/>
      <c r="N57" s="214"/>
      <c r="O57" s="211"/>
      <c r="P57" s="212"/>
      <c r="Q57" s="213"/>
      <c r="R57" s="212"/>
      <c r="S57" s="22"/>
      <c r="T57" s="23"/>
      <c r="U57" s="24"/>
      <c r="V57" s="26"/>
    </row>
    <row r="58" spans="1:22" ht="15" customHeight="1" x14ac:dyDescent="0.2">
      <c r="A58" s="100">
        <v>12</v>
      </c>
      <c r="B58" s="59" t="s">
        <v>16</v>
      </c>
      <c r="C58" s="211"/>
      <c r="D58" s="212"/>
      <c r="E58" s="213"/>
      <c r="F58" s="253"/>
      <c r="G58" s="215"/>
      <c r="H58" s="216"/>
      <c r="I58" s="213"/>
      <c r="J58" s="249"/>
      <c r="K58" s="247"/>
      <c r="L58" s="212"/>
      <c r="M58" s="213"/>
      <c r="N58" s="214"/>
      <c r="O58" s="211"/>
      <c r="P58" s="212"/>
      <c r="Q58" s="213"/>
      <c r="R58" s="212"/>
      <c r="S58" s="22"/>
      <c r="T58" s="23"/>
      <c r="U58" s="24"/>
      <c r="V58" s="26"/>
    </row>
    <row r="59" spans="1:22" ht="15" customHeight="1" x14ac:dyDescent="0.2">
      <c r="A59" s="100">
        <v>13</v>
      </c>
      <c r="B59" s="59" t="s">
        <v>17</v>
      </c>
      <c r="C59" s="211"/>
      <c r="D59" s="212"/>
      <c r="E59" s="213"/>
      <c r="F59" s="253"/>
      <c r="G59" s="215"/>
      <c r="H59" s="216"/>
      <c r="I59" s="213"/>
      <c r="J59" s="249"/>
      <c r="K59" s="247"/>
      <c r="L59" s="212"/>
      <c r="M59" s="213"/>
      <c r="N59" s="214"/>
      <c r="O59" s="211"/>
      <c r="P59" s="212"/>
      <c r="Q59" s="213"/>
      <c r="R59" s="212"/>
      <c r="S59" s="22"/>
      <c r="T59" s="23"/>
      <c r="U59" s="24"/>
      <c r="V59" s="26"/>
    </row>
    <row r="60" spans="1:22" ht="15" customHeight="1" x14ac:dyDescent="0.2">
      <c r="A60" s="100">
        <v>14</v>
      </c>
      <c r="B60" s="59" t="s">
        <v>18</v>
      </c>
      <c r="C60" s="211"/>
      <c r="D60" s="212"/>
      <c r="E60" s="213"/>
      <c r="F60" s="253"/>
      <c r="G60" s="215"/>
      <c r="H60" s="216"/>
      <c r="I60" s="213"/>
      <c r="J60" s="249"/>
      <c r="K60" s="247"/>
      <c r="L60" s="212"/>
      <c r="M60" s="213"/>
      <c r="N60" s="214"/>
      <c r="O60" s="211"/>
      <c r="P60" s="212"/>
      <c r="Q60" s="24"/>
      <c r="R60" s="212"/>
      <c r="S60" s="22"/>
      <c r="T60" s="23"/>
      <c r="U60" s="24"/>
      <c r="V60" s="26"/>
    </row>
    <row r="61" spans="1:22" ht="15" customHeight="1" x14ac:dyDescent="0.2">
      <c r="A61" s="100">
        <v>15</v>
      </c>
      <c r="B61" s="59" t="s">
        <v>28</v>
      </c>
      <c r="C61" s="211"/>
      <c r="D61" s="212"/>
      <c r="E61" s="213"/>
      <c r="F61" s="253"/>
      <c r="G61" s="215"/>
      <c r="H61" s="216"/>
      <c r="I61" s="213"/>
      <c r="J61" s="249"/>
      <c r="K61" s="247"/>
      <c r="L61" s="212"/>
      <c r="M61" s="213"/>
      <c r="N61" s="214"/>
      <c r="O61" s="211"/>
      <c r="P61" s="212"/>
      <c r="Q61" s="213"/>
      <c r="R61" s="212"/>
      <c r="S61" s="22"/>
      <c r="T61" s="23"/>
      <c r="U61" s="24"/>
      <c r="V61" s="26"/>
    </row>
    <row r="62" spans="1:22" ht="15" customHeight="1" x14ac:dyDescent="0.2">
      <c r="A62" s="100">
        <v>16</v>
      </c>
      <c r="B62" s="59" t="s">
        <v>19</v>
      </c>
      <c r="C62" s="211"/>
      <c r="D62" s="212"/>
      <c r="E62" s="213"/>
      <c r="F62" s="253"/>
      <c r="G62" s="215"/>
      <c r="H62" s="216"/>
      <c r="I62" s="213"/>
      <c r="J62" s="249"/>
      <c r="K62" s="247"/>
      <c r="L62" s="212"/>
      <c r="M62" s="213"/>
      <c r="N62" s="214"/>
      <c r="O62" s="211"/>
      <c r="P62" s="212"/>
      <c r="Q62" s="213"/>
      <c r="R62" s="212"/>
      <c r="S62" s="22"/>
      <c r="T62" s="23"/>
      <c r="U62" s="24"/>
      <c r="V62" s="26"/>
    </row>
    <row r="63" spans="1:22" ht="15" customHeight="1" x14ac:dyDescent="0.2">
      <c r="A63" s="100">
        <v>17</v>
      </c>
      <c r="B63" s="59" t="s">
        <v>20</v>
      </c>
      <c r="C63" s="211"/>
      <c r="D63" s="212"/>
      <c r="E63" s="213"/>
      <c r="F63" s="253"/>
      <c r="G63" s="215"/>
      <c r="H63" s="216"/>
      <c r="I63" s="213"/>
      <c r="J63" s="249"/>
      <c r="K63" s="247"/>
      <c r="L63" s="212"/>
      <c r="M63" s="213"/>
      <c r="N63" s="214"/>
      <c r="O63" s="211"/>
      <c r="P63" s="212"/>
      <c r="Q63" s="213"/>
      <c r="R63" s="212"/>
      <c r="S63" s="22"/>
      <c r="T63" s="23"/>
      <c r="U63" s="24"/>
      <c r="V63" s="26"/>
    </row>
    <row r="64" spans="1:22" ht="15" customHeight="1" x14ac:dyDescent="0.2">
      <c r="A64" s="100">
        <v>18</v>
      </c>
      <c r="B64" s="59" t="s">
        <v>21</v>
      </c>
      <c r="C64" s="211"/>
      <c r="D64" s="212"/>
      <c r="E64" s="213"/>
      <c r="F64" s="253"/>
      <c r="G64" s="215"/>
      <c r="H64" s="216"/>
      <c r="I64" s="213"/>
      <c r="J64" s="249"/>
      <c r="K64" s="247"/>
      <c r="L64" s="212"/>
      <c r="M64" s="213"/>
      <c r="N64" s="214"/>
      <c r="O64" s="211"/>
      <c r="P64" s="212"/>
      <c r="Q64" s="213"/>
      <c r="R64" s="212"/>
      <c r="S64" s="22"/>
      <c r="T64" s="23"/>
      <c r="U64" s="24"/>
      <c r="V64" s="26"/>
    </row>
    <row r="65" spans="1:22" ht="15" customHeight="1" x14ac:dyDescent="0.2">
      <c r="A65" s="100">
        <v>19</v>
      </c>
      <c r="B65" s="59" t="s">
        <v>59</v>
      </c>
      <c r="C65" s="211"/>
      <c r="D65" s="212"/>
      <c r="E65" s="213"/>
      <c r="F65" s="253"/>
      <c r="G65" s="215"/>
      <c r="H65" s="216"/>
      <c r="I65" s="213"/>
      <c r="J65" s="249"/>
      <c r="K65" s="247"/>
      <c r="L65" s="212"/>
      <c r="M65" s="213"/>
      <c r="N65" s="214"/>
      <c r="O65" s="211"/>
      <c r="P65" s="212"/>
      <c r="Q65" s="213"/>
      <c r="R65" s="212"/>
      <c r="S65" s="22"/>
      <c r="T65" s="23"/>
      <c r="U65" s="24"/>
      <c r="V65" s="26"/>
    </row>
    <row r="66" spans="1:22" ht="15" customHeight="1" x14ac:dyDescent="0.2">
      <c r="A66" s="100">
        <v>20</v>
      </c>
      <c r="B66" s="59" t="s">
        <v>22</v>
      </c>
      <c r="C66" s="211"/>
      <c r="D66" s="212"/>
      <c r="E66" s="213"/>
      <c r="F66" s="253"/>
      <c r="G66" s="215"/>
      <c r="H66" s="216"/>
      <c r="I66" s="213"/>
      <c r="J66" s="249"/>
      <c r="K66" s="247"/>
      <c r="L66" s="212"/>
      <c r="M66" s="213"/>
      <c r="N66" s="214"/>
      <c r="O66" s="211"/>
      <c r="P66" s="212"/>
      <c r="Q66" s="213"/>
      <c r="R66" s="212"/>
      <c r="S66" s="22"/>
      <c r="T66" s="23"/>
      <c r="U66" s="24"/>
      <c r="V66" s="26"/>
    </row>
    <row r="67" spans="1:22" ht="15" customHeight="1" x14ac:dyDescent="0.2">
      <c r="A67" s="100">
        <v>21</v>
      </c>
      <c r="B67" s="59" t="s">
        <v>23</v>
      </c>
      <c r="C67" s="211"/>
      <c r="D67" s="212"/>
      <c r="E67" s="213"/>
      <c r="F67" s="253"/>
      <c r="G67" s="215"/>
      <c r="H67" s="216"/>
      <c r="I67" s="213"/>
      <c r="J67" s="249"/>
      <c r="K67" s="247"/>
      <c r="L67" s="212"/>
      <c r="M67" s="213"/>
      <c r="N67" s="214"/>
      <c r="O67" s="211"/>
      <c r="P67" s="212"/>
      <c r="Q67" s="213"/>
      <c r="R67" s="212"/>
      <c r="S67" s="22"/>
      <c r="T67" s="23"/>
      <c r="U67" s="24"/>
      <c r="V67" s="26"/>
    </row>
    <row r="68" spans="1:22" ht="15" customHeight="1" x14ac:dyDescent="0.2">
      <c r="A68" s="100">
        <v>22</v>
      </c>
      <c r="B68" s="60" t="s">
        <v>32</v>
      </c>
      <c r="C68" s="211"/>
      <c r="D68" s="212"/>
      <c r="E68" s="213"/>
      <c r="F68" s="253"/>
      <c r="G68" s="215"/>
      <c r="H68" s="216"/>
      <c r="I68" s="213"/>
      <c r="J68" s="249"/>
      <c r="K68" s="247"/>
      <c r="L68" s="212"/>
      <c r="M68" s="213"/>
      <c r="N68" s="214"/>
      <c r="O68" s="211"/>
      <c r="P68" s="212"/>
      <c r="Q68" s="213"/>
      <c r="R68" s="212"/>
      <c r="S68" s="22"/>
      <c r="T68" s="23"/>
      <c r="U68" s="24"/>
      <c r="V68" s="26"/>
    </row>
    <row r="69" spans="1:22" ht="15" customHeight="1" x14ac:dyDescent="0.2">
      <c r="A69" s="100">
        <v>23</v>
      </c>
      <c r="B69" s="60" t="s">
        <v>24</v>
      </c>
      <c r="C69" s="211"/>
      <c r="D69" s="212"/>
      <c r="E69" s="213"/>
      <c r="F69" s="253"/>
      <c r="G69" s="215"/>
      <c r="H69" s="216"/>
      <c r="I69" s="213"/>
      <c r="J69" s="249"/>
      <c r="K69" s="247"/>
      <c r="L69" s="212"/>
      <c r="M69" s="213"/>
      <c r="N69" s="214"/>
      <c r="O69" s="211"/>
      <c r="P69" s="212"/>
      <c r="Q69" s="213"/>
      <c r="R69" s="212"/>
      <c r="S69" s="22"/>
      <c r="T69" s="23"/>
      <c r="U69" s="24"/>
      <c r="V69" s="26"/>
    </row>
    <row r="70" spans="1:22" ht="15" customHeight="1" x14ac:dyDescent="0.2">
      <c r="A70" s="100">
        <v>24</v>
      </c>
      <c r="B70" s="60" t="s">
        <v>25</v>
      </c>
      <c r="C70" s="211"/>
      <c r="D70" s="212"/>
      <c r="E70" s="213"/>
      <c r="F70" s="253"/>
      <c r="G70" s="215"/>
      <c r="H70" s="216"/>
      <c r="I70" s="213"/>
      <c r="J70" s="249"/>
      <c r="K70" s="247"/>
      <c r="L70" s="212"/>
      <c r="M70" s="213"/>
      <c r="N70" s="214"/>
      <c r="O70" s="211"/>
      <c r="P70" s="212"/>
      <c r="Q70" s="213"/>
      <c r="R70" s="212"/>
      <c r="S70" s="22"/>
      <c r="T70" s="23"/>
      <c r="U70" s="24"/>
      <c r="V70" s="26"/>
    </row>
    <row r="71" spans="1:22" ht="15" customHeight="1" x14ac:dyDescent="0.2">
      <c r="A71" s="100">
        <v>25</v>
      </c>
      <c r="B71" s="60" t="s">
        <v>26</v>
      </c>
      <c r="C71" s="211"/>
      <c r="D71" s="212"/>
      <c r="E71" s="213"/>
      <c r="F71" s="253"/>
      <c r="G71" s="215"/>
      <c r="H71" s="216"/>
      <c r="I71" s="213"/>
      <c r="J71" s="249"/>
      <c r="K71" s="247"/>
      <c r="L71" s="212"/>
      <c r="M71" s="213"/>
      <c r="N71" s="214"/>
      <c r="O71" s="211"/>
      <c r="P71" s="212"/>
      <c r="Q71" s="213"/>
      <c r="R71" s="212"/>
      <c r="S71" s="22"/>
      <c r="T71" s="23"/>
      <c r="U71" s="24"/>
      <c r="V71" s="26"/>
    </row>
    <row r="72" spans="1:22" ht="15" customHeight="1" x14ac:dyDescent="0.2">
      <c r="A72" s="100">
        <v>26</v>
      </c>
      <c r="B72" s="60" t="s">
        <v>27</v>
      </c>
      <c r="C72" s="211"/>
      <c r="D72" s="212"/>
      <c r="E72" s="213"/>
      <c r="F72" s="253"/>
      <c r="G72" s="215"/>
      <c r="H72" s="216"/>
      <c r="I72" s="213"/>
      <c r="J72" s="249"/>
      <c r="K72" s="247"/>
      <c r="L72" s="212"/>
      <c r="M72" s="213"/>
      <c r="N72" s="214"/>
      <c r="O72" s="211"/>
      <c r="P72" s="212"/>
      <c r="Q72" s="213"/>
      <c r="R72" s="212"/>
      <c r="S72" s="22"/>
      <c r="T72" s="23"/>
      <c r="U72" s="24"/>
      <c r="V72" s="26"/>
    </row>
    <row r="73" spans="1:22" ht="15" customHeight="1" thickBot="1" x14ac:dyDescent="0.25">
      <c r="A73" s="100">
        <v>27</v>
      </c>
      <c r="B73" s="102" t="s">
        <v>88</v>
      </c>
      <c r="C73" s="211"/>
      <c r="D73" s="212"/>
      <c r="E73" s="213"/>
      <c r="F73" s="253"/>
      <c r="G73" s="215"/>
      <c r="H73" s="216"/>
      <c r="I73" s="213"/>
      <c r="J73" s="249"/>
      <c r="K73" s="247"/>
      <c r="L73" s="212"/>
      <c r="M73" s="213"/>
      <c r="N73" s="214"/>
      <c r="O73" s="211"/>
      <c r="P73" s="212"/>
      <c r="Q73" s="213"/>
      <c r="R73" s="212"/>
      <c r="S73" s="22"/>
      <c r="T73" s="23"/>
      <c r="U73" s="24"/>
      <c r="V73" s="26"/>
    </row>
    <row r="74" spans="1:22" s="6" customFormat="1" ht="15" customHeight="1" thickBot="1" x14ac:dyDescent="0.25">
      <c r="A74" s="370" t="s">
        <v>5</v>
      </c>
      <c r="B74" s="371"/>
      <c r="C74" s="254">
        <f>SUM(C47:C73)</f>
        <v>0</v>
      </c>
      <c r="D74" s="255">
        <f>SUM(D47:D73)</f>
        <v>0</v>
      </c>
      <c r="E74" s="256" t="e">
        <f>F74/D74*10</f>
        <v>#DIV/0!</v>
      </c>
      <c r="F74" s="257">
        <f>SUM(F47:F73)</f>
        <v>0</v>
      </c>
      <c r="G74" s="272">
        <f>SUM(G47:G73)</f>
        <v>0</v>
      </c>
      <c r="H74" s="255">
        <f>SUM(H47:H73)</f>
        <v>0</v>
      </c>
      <c r="I74" s="256" t="e">
        <f>(J74/H74)*10</f>
        <v>#DIV/0!</v>
      </c>
      <c r="J74" s="273">
        <f>SUM(J47:J73)</f>
        <v>0</v>
      </c>
      <c r="K74" s="9">
        <f>SUM(K47:K73)</f>
        <v>0</v>
      </c>
      <c r="L74" s="3">
        <f>SUM(L47:L73)</f>
        <v>0</v>
      </c>
      <c r="M74" s="4" t="e">
        <f>N74/L74*10</f>
        <v>#DIV/0!</v>
      </c>
      <c r="N74" s="7">
        <f>SUM(N47:N73)</f>
        <v>0</v>
      </c>
      <c r="O74" s="2">
        <f>SUM(O47:O73)</f>
        <v>0</v>
      </c>
      <c r="P74" s="3">
        <f>SUM(P47:P73)</f>
        <v>0</v>
      </c>
      <c r="Q74" s="4" t="e">
        <f>(R74/P74)*10</f>
        <v>#DIV/0!</v>
      </c>
      <c r="R74" s="8">
        <f>SUM(R47:R73)</f>
        <v>0</v>
      </c>
      <c r="S74" s="9">
        <f>SUM(S47:S73)</f>
        <v>0</v>
      </c>
      <c r="T74" s="3">
        <f>SUM(T47:T73)</f>
        <v>0</v>
      </c>
      <c r="U74" s="4" t="e">
        <f>(V74/T74)*10</f>
        <v>#DIV/0!</v>
      </c>
      <c r="V74" s="105">
        <f>SUM(V47:V73)</f>
        <v>0</v>
      </c>
    </row>
    <row r="75" spans="1:22" ht="15" customHeight="1" thickTop="1" x14ac:dyDescent="0.2">
      <c r="C75" s="27"/>
      <c r="D75" s="27"/>
      <c r="E75" s="27"/>
      <c r="F75" s="27"/>
      <c r="G75" s="27"/>
      <c r="H75" s="27"/>
      <c r="I75" s="27"/>
      <c r="J75" s="27"/>
      <c r="K75" s="27">
        <f>SUM(K76:K77)</f>
        <v>0</v>
      </c>
      <c r="L75" s="27"/>
      <c r="M75" s="27"/>
      <c r="N75" s="27"/>
      <c r="O75" s="27">
        <f>SUM(O76:O77)</f>
        <v>0</v>
      </c>
      <c r="P75" s="27"/>
      <c r="Q75" s="27"/>
      <c r="R75" s="27" t="s">
        <v>75</v>
      </c>
      <c r="S75" s="27"/>
      <c r="T75" s="27"/>
      <c r="U75" s="27"/>
      <c r="V75" s="27"/>
    </row>
    <row r="76" spans="1:22" ht="15" customHeight="1" x14ac:dyDescent="0.2">
      <c r="B76" s="27" t="s">
        <v>79</v>
      </c>
      <c r="C76" s="27"/>
      <c r="D76" s="27"/>
      <c r="E76" s="27"/>
      <c r="F76" s="27"/>
      <c r="G76" s="27"/>
      <c r="H76" s="27"/>
      <c r="I76" s="51"/>
      <c r="J76" s="27"/>
      <c r="K76" s="27"/>
      <c r="L76" s="27"/>
      <c r="M76" s="51"/>
      <c r="N76" s="27"/>
      <c r="O76" s="27"/>
      <c r="P76" s="27">
        <v>1</v>
      </c>
      <c r="Q76" s="51"/>
      <c r="R76" s="27"/>
      <c r="S76" s="27"/>
      <c r="T76" s="27"/>
      <c r="U76" s="27"/>
      <c r="V76" s="27"/>
    </row>
    <row r="77" spans="1:22" ht="15" customHeight="1" x14ac:dyDescent="0.2">
      <c r="B77" s="27" t="s">
        <v>78</v>
      </c>
      <c r="C77" s="27"/>
      <c r="D77" s="27"/>
      <c r="E77" s="27"/>
      <c r="F77" s="27"/>
      <c r="G77" s="27"/>
      <c r="H77" s="27"/>
      <c r="I77" s="51"/>
      <c r="J77" s="27"/>
      <c r="K77" s="27"/>
      <c r="L77" s="27"/>
      <c r="M77" s="51"/>
      <c r="N77" s="27"/>
      <c r="O77" s="27"/>
      <c r="P77" s="27"/>
      <c r="Q77" s="51"/>
      <c r="R77" s="27"/>
      <c r="S77" s="27"/>
      <c r="T77" s="27"/>
      <c r="U77" s="27"/>
      <c r="V77" s="27"/>
    </row>
    <row r="78" spans="1:22" ht="18" customHeight="1" x14ac:dyDescent="0.2">
      <c r="A78" s="360" t="s">
        <v>93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A79" s="64"/>
    </row>
    <row r="80" spans="1:22" ht="18" customHeight="1" thickBot="1" x14ac:dyDescent="0.25"/>
    <row r="81" spans="1:22" ht="15" customHeight="1" thickTop="1" thickBot="1" x14ac:dyDescent="0.25">
      <c r="A81" s="354" t="s">
        <v>76</v>
      </c>
      <c r="B81" s="357" t="s">
        <v>77</v>
      </c>
      <c r="C81" s="365" t="s">
        <v>87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55"/>
      <c r="B82" s="358"/>
      <c r="C82" s="372" t="s">
        <v>40</v>
      </c>
      <c r="D82" s="373"/>
      <c r="E82" s="373"/>
      <c r="F82" s="374"/>
      <c r="G82" s="372" t="s">
        <v>41</v>
      </c>
      <c r="H82" s="373"/>
      <c r="I82" s="373"/>
      <c r="J82" s="374"/>
      <c r="K82" s="372" t="s">
        <v>42</v>
      </c>
      <c r="L82" s="373"/>
      <c r="M82" s="373"/>
      <c r="N82" s="374"/>
      <c r="O82" s="372" t="s">
        <v>43</v>
      </c>
      <c r="P82" s="373"/>
      <c r="Q82" s="373"/>
      <c r="R82" s="374"/>
      <c r="S82" s="361" t="s">
        <v>58</v>
      </c>
      <c r="T82" s="362"/>
      <c r="U82" s="362"/>
      <c r="V82" s="364"/>
    </row>
    <row r="83" spans="1:22" ht="15" customHeight="1" x14ac:dyDescent="0.2">
      <c r="A83" s="355"/>
      <c r="B83" s="358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3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56"/>
      <c r="B84" s="359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211"/>
      <c r="D85" s="212"/>
      <c r="E85" s="213"/>
      <c r="F85" s="253"/>
      <c r="G85" s="215"/>
      <c r="H85" s="248"/>
      <c r="I85" s="213"/>
      <c r="J85" s="217"/>
      <c r="K85" s="211"/>
      <c r="L85" s="212"/>
      <c r="M85" s="213"/>
      <c r="N85" s="214"/>
      <c r="O85" s="211"/>
      <c r="P85" s="212"/>
      <c r="Q85" s="213"/>
      <c r="R85" s="214"/>
      <c r="S85" s="22"/>
      <c r="T85" s="23"/>
      <c r="U85" s="24"/>
      <c r="V85" s="26"/>
    </row>
    <row r="86" spans="1:22" ht="15" customHeight="1" x14ac:dyDescent="0.2">
      <c r="A86" s="100">
        <v>2</v>
      </c>
      <c r="B86" s="59" t="s">
        <v>9</v>
      </c>
      <c r="C86" s="211"/>
      <c r="D86" s="212"/>
      <c r="E86" s="213"/>
      <c r="F86" s="253"/>
      <c r="G86" s="215"/>
      <c r="H86" s="212"/>
      <c r="I86" s="213"/>
      <c r="J86" s="212"/>
      <c r="K86" s="211"/>
      <c r="L86" s="212"/>
      <c r="M86" s="213"/>
      <c r="N86" s="214"/>
      <c r="O86" s="211"/>
      <c r="P86" s="212"/>
      <c r="Q86" s="213"/>
      <c r="R86" s="214"/>
      <c r="S86" s="22"/>
      <c r="T86" s="23"/>
      <c r="U86" s="24"/>
      <c r="V86" s="26"/>
    </row>
    <row r="87" spans="1:22" ht="15" customHeight="1" x14ac:dyDescent="0.2">
      <c r="A87" s="100">
        <v>3</v>
      </c>
      <c r="B87" s="59" t="s">
        <v>56</v>
      </c>
      <c r="C87" s="211"/>
      <c r="D87" s="212"/>
      <c r="E87" s="213"/>
      <c r="F87" s="253"/>
      <c r="G87" s="215"/>
      <c r="H87" s="212"/>
      <c r="I87" s="213"/>
      <c r="J87" s="212"/>
      <c r="K87" s="211"/>
      <c r="L87" s="212"/>
      <c r="M87" s="213"/>
      <c r="N87" s="214"/>
      <c r="O87" s="211"/>
      <c r="P87" s="212"/>
      <c r="Q87" s="213"/>
      <c r="R87" s="214"/>
      <c r="S87" s="22"/>
      <c r="T87" s="23"/>
      <c r="U87" s="24"/>
      <c r="V87" s="26"/>
    </row>
    <row r="88" spans="1:22" ht="15" customHeight="1" x14ac:dyDescent="0.2">
      <c r="A88" s="100">
        <v>4</v>
      </c>
      <c r="B88" s="59" t="s">
        <v>10</v>
      </c>
      <c r="C88" s="211"/>
      <c r="D88" s="212"/>
      <c r="E88" s="213"/>
      <c r="F88" s="253"/>
      <c r="G88" s="215"/>
      <c r="H88" s="212"/>
      <c r="I88" s="213"/>
      <c r="J88" s="212"/>
      <c r="K88" s="211"/>
      <c r="L88" s="212"/>
      <c r="M88" s="213"/>
      <c r="N88" s="214"/>
      <c r="O88" s="211"/>
      <c r="P88" s="212"/>
      <c r="Q88" s="213"/>
      <c r="R88" s="214"/>
      <c r="S88" s="22"/>
      <c r="T88" s="23"/>
      <c r="U88" s="24"/>
      <c r="V88" s="26"/>
    </row>
    <row r="89" spans="1:22" ht="15" customHeight="1" x14ac:dyDescent="0.2">
      <c r="A89" s="100">
        <v>5</v>
      </c>
      <c r="B89" s="59" t="s">
        <v>29</v>
      </c>
      <c r="C89" s="211"/>
      <c r="D89" s="212"/>
      <c r="E89" s="213"/>
      <c r="F89" s="253"/>
      <c r="G89" s="215"/>
      <c r="H89" s="212"/>
      <c r="I89" s="213"/>
      <c r="J89" s="212"/>
      <c r="K89" s="211"/>
      <c r="L89" s="212"/>
      <c r="M89" s="213"/>
      <c r="N89" s="214"/>
      <c r="O89" s="211"/>
      <c r="P89" s="212"/>
      <c r="Q89" s="213"/>
      <c r="R89" s="214"/>
      <c r="S89" s="22"/>
      <c r="T89" s="23"/>
      <c r="U89" s="24"/>
      <c r="V89" s="26"/>
    </row>
    <row r="90" spans="1:22" ht="15" customHeight="1" x14ac:dyDescent="0.2">
      <c r="A90" s="100">
        <v>6</v>
      </c>
      <c r="B90" s="59" t="s">
        <v>30</v>
      </c>
      <c r="C90" s="211"/>
      <c r="D90" s="212"/>
      <c r="E90" s="213"/>
      <c r="F90" s="253"/>
      <c r="G90" s="215"/>
      <c r="H90" s="212"/>
      <c r="I90" s="24"/>
      <c r="J90" s="212"/>
      <c r="K90" s="211"/>
      <c r="L90" s="212"/>
      <c r="M90" s="213"/>
      <c r="N90" s="214"/>
      <c r="O90" s="211"/>
      <c r="P90" s="212"/>
      <c r="Q90" s="213"/>
      <c r="R90" s="214"/>
      <c r="S90" s="22"/>
      <c r="T90" s="23"/>
      <c r="U90" s="24"/>
      <c r="V90" s="26"/>
    </row>
    <row r="91" spans="1:22" ht="15" customHeight="1" x14ac:dyDescent="0.2">
      <c r="A91" s="100">
        <v>7</v>
      </c>
      <c r="B91" s="59" t="s">
        <v>73</v>
      </c>
      <c r="C91" s="211"/>
      <c r="D91" s="212"/>
      <c r="E91" s="213"/>
      <c r="F91" s="253"/>
      <c r="G91" s="215"/>
      <c r="H91" s="212"/>
      <c r="I91" s="213"/>
      <c r="J91" s="212"/>
      <c r="K91" s="211"/>
      <c r="L91" s="212"/>
      <c r="M91" s="213"/>
      <c r="N91" s="214"/>
      <c r="O91" s="211"/>
      <c r="P91" s="212"/>
      <c r="Q91" s="213"/>
      <c r="R91" s="214"/>
      <c r="S91" s="22"/>
      <c r="T91" s="23"/>
      <c r="U91" s="24"/>
      <c r="V91" s="26"/>
    </row>
    <row r="92" spans="1:22" ht="15" customHeight="1" x14ac:dyDescent="0.2">
      <c r="A92" s="100">
        <v>8</v>
      </c>
      <c r="B92" s="59" t="s">
        <v>12</v>
      </c>
      <c r="C92" s="211"/>
      <c r="D92" s="212"/>
      <c r="E92" s="213"/>
      <c r="F92" s="253"/>
      <c r="G92" s="215"/>
      <c r="H92" s="212"/>
      <c r="I92" s="213"/>
      <c r="J92" s="212"/>
      <c r="K92" s="211"/>
      <c r="L92" s="212"/>
      <c r="M92" s="213"/>
      <c r="N92" s="214"/>
      <c r="O92" s="211"/>
      <c r="P92" s="212"/>
      <c r="Q92" s="213"/>
      <c r="R92" s="214"/>
      <c r="S92" s="22"/>
      <c r="T92" s="23"/>
      <c r="U92" s="24"/>
      <c r="V92" s="26"/>
    </row>
    <row r="93" spans="1:22" ht="15" customHeight="1" x14ac:dyDescent="0.2">
      <c r="A93" s="100">
        <v>9</v>
      </c>
      <c r="B93" s="59" t="s">
        <v>13</v>
      </c>
      <c r="C93" s="211"/>
      <c r="D93" s="212"/>
      <c r="E93" s="213"/>
      <c r="F93" s="253"/>
      <c r="G93" s="215"/>
      <c r="H93" s="212"/>
      <c r="I93" s="213"/>
      <c r="J93" s="212"/>
      <c r="K93" s="211"/>
      <c r="L93" s="212"/>
      <c r="M93" s="213"/>
      <c r="N93" s="214"/>
      <c r="O93" s="211"/>
      <c r="P93" s="212"/>
      <c r="Q93" s="213"/>
      <c r="R93" s="214"/>
      <c r="S93" s="22"/>
      <c r="T93" s="23"/>
      <c r="U93" s="24"/>
      <c r="V93" s="26"/>
    </row>
    <row r="94" spans="1:22" ht="15" customHeight="1" x14ac:dyDescent="0.2">
      <c r="A94" s="100">
        <v>10</v>
      </c>
      <c r="B94" s="59" t="s">
        <v>14</v>
      </c>
      <c r="C94" s="211"/>
      <c r="D94" s="212"/>
      <c r="E94" s="213"/>
      <c r="F94" s="253"/>
      <c r="G94" s="215"/>
      <c r="H94" s="212"/>
      <c r="I94" s="213"/>
      <c r="J94" s="212"/>
      <c r="K94" s="211"/>
      <c r="L94" s="212"/>
      <c r="M94" s="213"/>
      <c r="N94" s="214"/>
      <c r="O94" s="211"/>
      <c r="P94" s="212"/>
      <c r="Q94" s="213"/>
      <c r="R94" s="214"/>
      <c r="S94" s="22"/>
      <c r="T94" s="23"/>
      <c r="U94" s="24"/>
      <c r="V94" s="26"/>
    </row>
    <row r="95" spans="1:22" ht="15" customHeight="1" x14ac:dyDescent="0.2">
      <c r="A95" s="100">
        <v>11</v>
      </c>
      <c r="B95" s="59" t="s">
        <v>15</v>
      </c>
      <c r="C95" s="211"/>
      <c r="D95" s="212"/>
      <c r="E95" s="213"/>
      <c r="F95" s="253"/>
      <c r="G95" s="215"/>
      <c r="H95" s="212"/>
      <c r="I95" s="213"/>
      <c r="J95" s="212"/>
      <c r="K95" s="211"/>
      <c r="L95" s="212"/>
      <c r="M95" s="213"/>
      <c r="N95" s="214"/>
      <c r="O95" s="211"/>
      <c r="P95" s="212"/>
      <c r="Q95" s="213"/>
      <c r="R95" s="214"/>
      <c r="S95" s="22"/>
      <c r="T95" s="23"/>
      <c r="U95" s="24"/>
      <c r="V95" s="26"/>
    </row>
    <row r="96" spans="1:22" ht="15" customHeight="1" x14ac:dyDescent="0.2">
      <c r="A96" s="100">
        <v>12</v>
      </c>
      <c r="B96" s="59" t="s">
        <v>16</v>
      </c>
      <c r="C96" s="211"/>
      <c r="D96" s="212"/>
      <c r="E96" s="24"/>
      <c r="F96" s="253"/>
      <c r="G96" s="215"/>
      <c r="H96" s="212"/>
      <c r="I96" s="24"/>
      <c r="J96" s="212"/>
      <c r="K96" s="211"/>
      <c r="L96" s="212"/>
      <c r="M96" s="213"/>
      <c r="N96" s="214"/>
      <c r="O96" s="211"/>
      <c r="P96" s="212"/>
      <c r="Q96" s="213"/>
      <c r="R96" s="214"/>
      <c r="S96" s="22"/>
      <c r="T96" s="23"/>
      <c r="U96" s="24"/>
      <c r="V96" s="26"/>
    </row>
    <row r="97" spans="1:22" ht="15" customHeight="1" x14ac:dyDescent="0.2">
      <c r="A97" s="100">
        <v>13</v>
      </c>
      <c r="B97" s="59" t="s">
        <v>17</v>
      </c>
      <c r="C97" s="211"/>
      <c r="D97" s="212"/>
      <c r="E97" s="213"/>
      <c r="F97" s="253"/>
      <c r="G97" s="215"/>
      <c r="H97" s="212"/>
      <c r="I97" s="213"/>
      <c r="J97" s="212"/>
      <c r="K97" s="211"/>
      <c r="L97" s="212"/>
      <c r="M97" s="213"/>
      <c r="N97" s="214"/>
      <c r="O97" s="211"/>
      <c r="P97" s="212"/>
      <c r="Q97" s="213"/>
      <c r="R97" s="214"/>
      <c r="S97" s="22"/>
      <c r="T97" s="23"/>
      <c r="U97" s="24"/>
      <c r="V97" s="26"/>
    </row>
    <row r="98" spans="1:22" ht="15" customHeight="1" x14ac:dyDescent="0.2">
      <c r="A98" s="100">
        <v>14</v>
      </c>
      <c r="B98" s="59" t="s">
        <v>18</v>
      </c>
      <c r="C98" s="211"/>
      <c r="D98" s="212"/>
      <c r="E98" s="213"/>
      <c r="F98" s="253"/>
      <c r="G98" s="215"/>
      <c r="H98" s="212"/>
      <c r="I98" s="213"/>
      <c r="J98" s="212"/>
      <c r="K98" s="211"/>
      <c r="L98" s="212"/>
      <c r="M98" s="213"/>
      <c r="N98" s="214"/>
      <c r="O98" s="211"/>
      <c r="P98" s="212"/>
      <c r="Q98" s="213"/>
      <c r="R98" s="214"/>
      <c r="S98" s="22"/>
      <c r="T98" s="23"/>
      <c r="U98" s="24"/>
      <c r="V98" s="26"/>
    </row>
    <row r="99" spans="1:22" ht="15" customHeight="1" x14ac:dyDescent="0.2">
      <c r="A99" s="100">
        <v>15</v>
      </c>
      <c r="B99" s="59" t="s">
        <v>28</v>
      </c>
      <c r="C99" s="211"/>
      <c r="D99" s="212"/>
      <c r="E99" s="213"/>
      <c r="F99" s="253"/>
      <c r="G99" s="215"/>
      <c r="H99" s="212"/>
      <c r="I99" s="213"/>
      <c r="J99" s="212"/>
      <c r="K99" s="211"/>
      <c r="L99" s="212"/>
      <c r="M99" s="213"/>
      <c r="N99" s="214"/>
      <c r="O99" s="211"/>
      <c r="P99" s="212"/>
      <c r="Q99" s="213"/>
      <c r="R99" s="214"/>
      <c r="S99" s="22"/>
      <c r="T99" s="23"/>
      <c r="U99" s="24"/>
      <c r="V99" s="26"/>
    </row>
    <row r="100" spans="1:22" ht="15" customHeight="1" x14ac:dyDescent="0.2">
      <c r="A100" s="100">
        <v>16</v>
      </c>
      <c r="B100" s="59" t="s">
        <v>19</v>
      </c>
      <c r="C100" s="211"/>
      <c r="D100" s="212"/>
      <c r="E100" s="213"/>
      <c r="F100" s="253"/>
      <c r="G100" s="215"/>
      <c r="H100" s="212"/>
      <c r="I100" s="213"/>
      <c r="J100" s="212"/>
      <c r="K100" s="211"/>
      <c r="L100" s="212"/>
      <c r="M100" s="213"/>
      <c r="N100" s="214"/>
      <c r="O100" s="211"/>
      <c r="P100" s="212"/>
      <c r="Q100" s="213"/>
      <c r="R100" s="214"/>
      <c r="S100" s="22"/>
      <c r="T100" s="23"/>
      <c r="U100" s="24"/>
      <c r="V100" s="26"/>
    </row>
    <row r="101" spans="1:22" ht="15" customHeight="1" x14ac:dyDescent="0.2">
      <c r="A101" s="100">
        <v>17</v>
      </c>
      <c r="B101" s="59" t="s">
        <v>20</v>
      </c>
      <c r="C101" s="211"/>
      <c r="D101" s="212"/>
      <c r="E101" s="213"/>
      <c r="F101" s="253"/>
      <c r="G101" s="215"/>
      <c r="H101" s="212"/>
      <c r="I101" s="213"/>
      <c r="J101" s="212"/>
      <c r="K101" s="211"/>
      <c r="L101" s="212"/>
      <c r="M101" s="213"/>
      <c r="N101" s="214"/>
      <c r="O101" s="211"/>
      <c r="P101" s="212"/>
      <c r="Q101" s="213"/>
      <c r="R101" s="214"/>
      <c r="S101" s="22"/>
      <c r="T101" s="23"/>
      <c r="U101" s="24"/>
      <c r="V101" s="26"/>
    </row>
    <row r="102" spans="1:22" ht="15" customHeight="1" x14ac:dyDescent="0.2">
      <c r="A102" s="100">
        <v>18</v>
      </c>
      <c r="B102" s="59" t="s">
        <v>21</v>
      </c>
      <c r="C102" s="211"/>
      <c r="D102" s="212"/>
      <c r="E102" s="213"/>
      <c r="F102" s="253"/>
      <c r="G102" s="215"/>
      <c r="H102" s="212"/>
      <c r="I102" s="213"/>
      <c r="J102" s="212"/>
      <c r="K102" s="211"/>
      <c r="L102" s="212"/>
      <c r="M102" s="213"/>
      <c r="N102" s="214"/>
      <c r="O102" s="211"/>
      <c r="P102" s="212"/>
      <c r="Q102" s="213"/>
      <c r="R102" s="214"/>
      <c r="S102" s="22"/>
      <c r="T102" s="23"/>
      <c r="U102" s="24"/>
      <c r="V102" s="26"/>
    </row>
    <row r="103" spans="1:22" ht="15" customHeight="1" x14ac:dyDescent="0.2">
      <c r="A103" s="100">
        <v>19</v>
      </c>
      <c r="B103" s="59" t="s">
        <v>59</v>
      </c>
      <c r="C103" s="211"/>
      <c r="D103" s="212"/>
      <c r="E103" s="213"/>
      <c r="F103" s="253"/>
      <c r="G103" s="215"/>
      <c r="H103" s="212"/>
      <c r="I103" s="213"/>
      <c r="J103" s="212"/>
      <c r="K103" s="211"/>
      <c r="L103" s="212"/>
      <c r="M103" s="213"/>
      <c r="N103" s="214"/>
      <c r="O103" s="211"/>
      <c r="P103" s="212"/>
      <c r="Q103" s="213"/>
      <c r="R103" s="214"/>
      <c r="S103" s="22"/>
      <c r="T103" s="23"/>
      <c r="U103" s="24"/>
      <c r="V103" s="26"/>
    </row>
    <row r="104" spans="1:22" ht="15" customHeight="1" x14ac:dyDescent="0.2">
      <c r="A104" s="100">
        <v>20</v>
      </c>
      <c r="B104" s="59" t="s">
        <v>22</v>
      </c>
      <c r="C104" s="211"/>
      <c r="D104" s="212"/>
      <c r="E104" s="213"/>
      <c r="F104" s="253"/>
      <c r="G104" s="215"/>
      <c r="H104" s="212"/>
      <c r="I104" s="213"/>
      <c r="J104" s="212"/>
      <c r="K104" s="211"/>
      <c r="L104" s="212"/>
      <c r="M104" s="213"/>
      <c r="N104" s="214"/>
      <c r="O104" s="211"/>
      <c r="P104" s="212"/>
      <c r="Q104" s="213"/>
      <c r="R104" s="214"/>
      <c r="S104" s="22"/>
      <c r="T104" s="23"/>
      <c r="U104" s="24"/>
      <c r="V104" s="26"/>
    </row>
    <row r="105" spans="1:22" ht="15" customHeight="1" x14ac:dyDescent="0.2">
      <c r="A105" s="100">
        <v>21</v>
      </c>
      <c r="B105" s="59" t="s">
        <v>23</v>
      </c>
      <c r="C105" s="211"/>
      <c r="D105" s="212"/>
      <c r="E105" s="213"/>
      <c r="F105" s="253"/>
      <c r="G105" s="215"/>
      <c r="H105" s="212"/>
      <c r="I105" s="213"/>
      <c r="J105" s="212"/>
      <c r="K105" s="211"/>
      <c r="L105" s="212"/>
      <c r="M105" s="213"/>
      <c r="N105" s="214"/>
      <c r="O105" s="211"/>
      <c r="P105" s="212"/>
      <c r="Q105" s="213"/>
      <c r="R105" s="214"/>
      <c r="S105" s="22"/>
      <c r="T105" s="23"/>
      <c r="U105" s="24"/>
      <c r="V105" s="26"/>
    </row>
    <row r="106" spans="1:22" ht="15" customHeight="1" x14ac:dyDescent="0.2">
      <c r="A106" s="100">
        <v>22</v>
      </c>
      <c r="B106" s="60" t="s">
        <v>32</v>
      </c>
      <c r="C106" s="211"/>
      <c r="D106" s="212"/>
      <c r="E106" s="213"/>
      <c r="F106" s="253"/>
      <c r="G106" s="215"/>
      <c r="H106" s="212"/>
      <c r="I106" s="213"/>
      <c r="J106" s="212"/>
      <c r="K106" s="211"/>
      <c r="L106" s="212"/>
      <c r="M106" s="213"/>
      <c r="N106" s="214"/>
      <c r="O106" s="211"/>
      <c r="P106" s="212"/>
      <c r="Q106" s="213"/>
      <c r="R106" s="214"/>
      <c r="S106" s="22"/>
      <c r="T106" s="23"/>
      <c r="U106" s="24"/>
      <c r="V106" s="26"/>
    </row>
    <row r="107" spans="1:22" ht="15" customHeight="1" x14ac:dyDescent="0.2">
      <c r="A107" s="100">
        <v>23</v>
      </c>
      <c r="B107" s="60" t="s">
        <v>24</v>
      </c>
      <c r="C107" s="211"/>
      <c r="D107" s="212"/>
      <c r="E107" s="213"/>
      <c r="F107" s="253"/>
      <c r="G107" s="215"/>
      <c r="H107" s="212"/>
      <c r="I107" s="213"/>
      <c r="J107" s="212"/>
      <c r="K107" s="211"/>
      <c r="L107" s="212"/>
      <c r="M107" s="213"/>
      <c r="N107" s="214"/>
      <c r="O107" s="211"/>
      <c r="P107" s="212"/>
      <c r="Q107" s="213"/>
      <c r="R107" s="214"/>
      <c r="S107" s="22"/>
      <c r="T107" s="23"/>
      <c r="U107" s="24"/>
      <c r="V107" s="26"/>
    </row>
    <row r="108" spans="1:22" ht="15" customHeight="1" x14ac:dyDescent="0.2">
      <c r="A108" s="100">
        <v>24</v>
      </c>
      <c r="B108" s="60" t="s">
        <v>25</v>
      </c>
      <c r="C108" s="211"/>
      <c r="D108" s="212"/>
      <c r="E108" s="213"/>
      <c r="F108" s="253"/>
      <c r="G108" s="215"/>
      <c r="H108" s="212"/>
      <c r="I108" s="213"/>
      <c r="J108" s="212"/>
      <c r="K108" s="211"/>
      <c r="L108" s="212"/>
      <c r="M108" s="213"/>
      <c r="N108" s="214"/>
      <c r="O108" s="211"/>
      <c r="P108" s="212"/>
      <c r="Q108" s="213"/>
      <c r="R108" s="214"/>
      <c r="S108" s="22"/>
      <c r="T108" s="23"/>
      <c r="U108" s="24"/>
      <c r="V108" s="26"/>
    </row>
    <row r="109" spans="1:22" ht="15" customHeight="1" x14ac:dyDescent="0.2">
      <c r="A109" s="100">
        <v>25</v>
      </c>
      <c r="B109" s="60" t="s">
        <v>26</v>
      </c>
      <c r="C109" s="211"/>
      <c r="D109" s="212"/>
      <c r="E109" s="213"/>
      <c r="F109" s="253"/>
      <c r="G109" s="215"/>
      <c r="H109" s="212"/>
      <c r="I109" s="213"/>
      <c r="J109" s="212"/>
      <c r="K109" s="211"/>
      <c r="L109" s="212"/>
      <c r="M109" s="213"/>
      <c r="N109" s="214"/>
      <c r="O109" s="211"/>
      <c r="P109" s="212"/>
      <c r="Q109" s="213"/>
      <c r="R109" s="214"/>
      <c r="S109" s="22"/>
      <c r="T109" s="23"/>
      <c r="U109" s="24"/>
      <c r="V109" s="26"/>
    </row>
    <row r="110" spans="1:22" ht="15" customHeight="1" x14ac:dyDescent="0.2">
      <c r="A110" s="100">
        <v>26</v>
      </c>
      <c r="B110" s="60" t="s">
        <v>27</v>
      </c>
      <c r="C110" s="211"/>
      <c r="D110" s="212"/>
      <c r="E110" s="213"/>
      <c r="F110" s="253"/>
      <c r="G110" s="215"/>
      <c r="H110" s="212"/>
      <c r="I110" s="213"/>
      <c r="J110" s="212"/>
      <c r="K110" s="211"/>
      <c r="L110" s="212"/>
      <c r="M110" s="213"/>
      <c r="N110" s="214"/>
      <c r="O110" s="211"/>
      <c r="P110" s="212"/>
      <c r="Q110" s="213"/>
      <c r="R110" s="214"/>
      <c r="S110" s="22"/>
      <c r="T110" s="23"/>
      <c r="U110" s="24"/>
      <c r="V110" s="26"/>
    </row>
    <row r="111" spans="1:22" ht="15" customHeight="1" thickBot="1" x14ac:dyDescent="0.25">
      <c r="A111" s="100">
        <v>27</v>
      </c>
      <c r="B111" s="102" t="s">
        <v>88</v>
      </c>
      <c r="C111" s="218"/>
      <c r="D111" s="219"/>
      <c r="E111" s="213"/>
      <c r="F111" s="259"/>
      <c r="G111" s="287"/>
      <c r="H111" s="219"/>
      <c r="I111" s="24"/>
      <c r="J111" s="219"/>
      <c r="K111" s="218"/>
      <c r="L111" s="219"/>
      <c r="M111" s="24"/>
      <c r="N111" s="220"/>
      <c r="O111" s="218"/>
      <c r="P111" s="219"/>
      <c r="Q111" s="226"/>
      <c r="R111" s="220"/>
      <c r="S111" s="22"/>
      <c r="T111" s="23"/>
      <c r="U111" s="24"/>
      <c r="V111" s="26"/>
    </row>
    <row r="112" spans="1:22" s="6" customFormat="1" ht="15" customHeight="1" thickBot="1" x14ac:dyDescent="0.25">
      <c r="A112" s="370" t="s">
        <v>5</v>
      </c>
      <c r="B112" s="371"/>
      <c r="C112" s="254">
        <f>SUM(C85:C111)</f>
        <v>0</v>
      </c>
      <c r="D112" s="255">
        <f>SUM(D85:D111)</f>
        <v>0</v>
      </c>
      <c r="E112" s="256" t="e">
        <f>(F112/D112)*10</f>
        <v>#DIV/0!</v>
      </c>
      <c r="F112" s="255">
        <f>SUM(F85:F111)</f>
        <v>0</v>
      </c>
      <c r="G112" s="272">
        <f>SUM(G85:G111)</f>
        <v>0</v>
      </c>
      <c r="H112" s="255">
        <f>SUM(H85:H111)</f>
        <v>0</v>
      </c>
      <c r="I112" s="256" t="e">
        <f>(J112/H112)*10</f>
        <v>#DIV/0!</v>
      </c>
      <c r="J112" s="257">
        <f>SUM(J85:J111)</f>
        <v>0</v>
      </c>
      <c r="K112" s="2">
        <f>SUM(K85:K111)</f>
        <v>0</v>
      </c>
      <c r="L112" s="3">
        <f>SUM(L85:L111)</f>
        <v>0</v>
      </c>
      <c r="M112" s="4" t="e">
        <f>(N112/L112)*10</f>
        <v>#DIV/0!</v>
      </c>
      <c r="N112" s="8">
        <f>SUM(N85:N111)</f>
        <v>0</v>
      </c>
      <c r="O112" s="255">
        <f>SUM(O85:O111)</f>
        <v>0</v>
      </c>
      <c r="P112" s="255">
        <f>SUM(P85:P111)</f>
        <v>0</v>
      </c>
      <c r="Q112" s="256" t="e">
        <f>(R112/P112)*10</f>
        <v>#DIV/0!</v>
      </c>
      <c r="R112" s="273">
        <f>SUM(R85:R111)</f>
        <v>0</v>
      </c>
      <c r="S112" s="45">
        <f>SUM(S85:S111)</f>
        <v>0</v>
      </c>
      <c r="T112" s="3">
        <f>SUM(T85:T111)</f>
        <v>0</v>
      </c>
      <c r="U112" s="4" t="e">
        <f>(V112/T112)*10</f>
        <v>#DIV/0!</v>
      </c>
      <c r="V112" s="105">
        <f>SUM(V85:V111)</f>
        <v>0</v>
      </c>
    </row>
    <row r="113" spans="1:22" ht="15" customHeight="1" thickTop="1" x14ac:dyDescent="0.2">
      <c r="A113" s="46"/>
      <c r="B113" s="40"/>
      <c r="C113" s="300"/>
      <c r="D113" s="300"/>
      <c r="E113" s="301"/>
      <c r="F113" s="300"/>
      <c r="G113" s="28"/>
      <c r="H113" s="28">
        <f>SUM(H114:H115)</f>
        <v>0</v>
      </c>
      <c r="I113" s="29"/>
      <c r="J113" s="28"/>
      <c r="K113" s="28">
        <f>SUM(K114:K115)</f>
        <v>0</v>
      </c>
      <c r="L113" s="28"/>
      <c r="M113" s="29"/>
      <c r="N113" s="28"/>
      <c r="O113" s="326">
        <f>SUM(O114:O115)</f>
        <v>0</v>
      </c>
      <c r="P113" s="312"/>
      <c r="Q113" s="312"/>
      <c r="R113" s="312"/>
    </row>
    <row r="114" spans="1:22" ht="15" customHeight="1" x14ac:dyDescent="0.2">
      <c r="B114" s="27" t="s">
        <v>79</v>
      </c>
      <c r="C114" s="302"/>
      <c r="D114" s="302"/>
      <c r="E114" s="303"/>
      <c r="F114" s="302"/>
      <c r="G114" s="178"/>
      <c r="H114" s="178"/>
      <c r="I114" s="178"/>
      <c r="J114" s="178"/>
      <c r="K114" s="178"/>
      <c r="L114" s="178"/>
      <c r="M114" s="182"/>
      <c r="N114" s="178"/>
      <c r="O114" s="302"/>
      <c r="P114" s="302"/>
      <c r="Q114" s="302"/>
      <c r="R114" s="302"/>
      <c r="S114" s="178"/>
      <c r="T114" s="178"/>
      <c r="U114" s="178"/>
      <c r="V114" s="178"/>
    </row>
    <row r="115" spans="1:22" ht="15" customHeight="1" x14ac:dyDescent="0.2">
      <c r="B115" s="27" t="s">
        <v>78</v>
      </c>
      <c r="C115" s="178"/>
      <c r="D115" s="178"/>
      <c r="E115" s="69"/>
      <c r="F115" s="178"/>
      <c r="G115" s="178"/>
      <c r="H115" s="178"/>
      <c r="I115" s="178"/>
      <c r="J115" s="178"/>
      <c r="K115" s="178"/>
      <c r="L115" s="178"/>
      <c r="M115" s="182"/>
      <c r="N115" s="178"/>
      <c r="O115" s="302"/>
      <c r="P115" s="302"/>
      <c r="Q115" s="302"/>
      <c r="R115" s="302"/>
      <c r="S115" s="178"/>
      <c r="T115" s="178"/>
      <c r="U115" s="178"/>
      <c r="V115" s="178"/>
    </row>
    <row r="116" spans="1:22" ht="15" customHeight="1" x14ac:dyDescent="0.2">
      <c r="O116" s="312"/>
      <c r="P116" s="312"/>
      <c r="Q116" s="312"/>
      <c r="R116" s="312"/>
    </row>
  </sheetData>
  <mergeCells count="32">
    <mergeCell ref="G82:J82"/>
    <mergeCell ref="A74:B74"/>
    <mergeCell ref="A1:V1"/>
    <mergeCell ref="A40:V40"/>
    <mergeCell ref="A78:V78"/>
    <mergeCell ref="A2:V2"/>
    <mergeCell ref="O6:R6"/>
    <mergeCell ref="A5:A8"/>
    <mergeCell ref="B5:B8"/>
    <mergeCell ref="C6:F6"/>
    <mergeCell ref="G6:J6"/>
    <mergeCell ref="K6:N6"/>
    <mergeCell ref="A3:V3"/>
    <mergeCell ref="S6:V6"/>
    <mergeCell ref="C5:V5"/>
    <mergeCell ref="A36:B36"/>
    <mergeCell ref="A112:B112"/>
    <mergeCell ref="C43:V43"/>
    <mergeCell ref="A43:A46"/>
    <mergeCell ref="B43:B46"/>
    <mergeCell ref="K44:N44"/>
    <mergeCell ref="O44:R44"/>
    <mergeCell ref="C44:F44"/>
    <mergeCell ref="G44:J44"/>
    <mergeCell ref="S44:V44"/>
    <mergeCell ref="A81:A84"/>
    <mergeCell ref="K82:N82"/>
    <mergeCell ref="O82:R82"/>
    <mergeCell ref="C82:F82"/>
    <mergeCell ref="B81:B84"/>
    <mergeCell ref="C81:V81"/>
    <mergeCell ref="S82:V82"/>
  </mergeCells>
  <phoneticPr fontId="0" type="noConversion"/>
  <pageMargins left="0.984251969" right="0.74803149606299202" top="0.39370078740157499" bottom="0.196850393700787" header="0.511811023622047" footer="0.511811023622047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V120"/>
  <sheetViews>
    <sheetView zoomScale="70" zoomScaleNormal="70" zoomScaleSheetLayoutView="75" workbookViewId="0">
      <selection activeCell="Q10" sqref="Q10"/>
    </sheetView>
  </sheetViews>
  <sheetFormatPr defaultColWidth="9.140625" defaultRowHeight="15" customHeight="1" x14ac:dyDescent="0.2"/>
  <cols>
    <col min="1" max="1" width="4.7109375" style="10" customWidth="1"/>
    <col min="2" max="2" width="15.7109375" style="10" customWidth="1"/>
    <col min="3" max="17" width="8.28515625" style="10" customWidth="1"/>
    <col min="18" max="18" width="8.28515625" style="27" customWidth="1"/>
    <col min="19" max="22" width="8.28515625" style="10" customWidth="1"/>
    <col min="23" max="16384" width="9.140625" style="10"/>
  </cols>
  <sheetData>
    <row r="1" spans="1:22" ht="18" customHeight="1" x14ac:dyDescent="0.2">
      <c r="A1" s="368" t="s">
        <v>64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54" t="s">
        <v>76</v>
      </c>
      <c r="B5" s="357" t="s">
        <v>77</v>
      </c>
      <c r="C5" s="365" t="s">
        <v>7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7"/>
    </row>
    <row r="6" spans="1:22" ht="15" customHeight="1" x14ac:dyDescent="0.2">
      <c r="A6" s="355"/>
      <c r="B6" s="358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55"/>
      <c r="B7" s="358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56"/>
      <c r="B8" s="359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22"/>
      <c r="D9" s="23">
        <v>23</v>
      </c>
      <c r="E9" s="213">
        <f>F9/D9*10</f>
        <v>31.304347826086957</v>
      </c>
      <c r="F9" s="253">
        <v>72</v>
      </c>
      <c r="G9" s="73">
        <v>8</v>
      </c>
      <c r="H9" s="74"/>
      <c r="I9" s="24"/>
      <c r="J9" s="204"/>
      <c r="K9" s="211"/>
      <c r="L9" s="212"/>
      <c r="M9" s="24"/>
      <c r="N9" s="214"/>
      <c r="O9" s="211"/>
      <c r="P9" s="212">
        <v>8</v>
      </c>
      <c r="Q9" s="213">
        <f t="shared" ref="Q9" si="0">R9/P9*10</f>
        <v>33.75</v>
      </c>
      <c r="R9" s="214">
        <v>27</v>
      </c>
      <c r="S9" s="23"/>
      <c r="T9" s="23"/>
      <c r="U9" s="24"/>
      <c r="V9" s="26"/>
    </row>
    <row r="10" spans="1:22" ht="15" customHeight="1" x14ac:dyDescent="0.2">
      <c r="A10" s="100">
        <v>2</v>
      </c>
      <c r="B10" s="59" t="s">
        <v>9</v>
      </c>
      <c r="C10" s="22"/>
      <c r="D10" s="23"/>
      <c r="E10" s="213"/>
      <c r="F10" s="253"/>
      <c r="G10" s="73"/>
      <c r="H10" s="74"/>
      <c r="I10" s="24"/>
      <c r="J10" s="204"/>
      <c r="K10" s="211">
        <v>2</v>
      </c>
      <c r="L10" s="212"/>
      <c r="M10" s="24"/>
      <c r="N10" s="214"/>
      <c r="O10" s="211">
        <v>1</v>
      </c>
      <c r="P10" s="212"/>
      <c r="Q10" s="213"/>
      <c r="R10" s="214"/>
      <c r="S10" s="23"/>
      <c r="T10" s="23"/>
      <c r="U10" s="24"/>
      <c r="V10" s="26"/>
    </row>
    <row r="11" spans="1:22" ht="15" customHeight="1" x14ac:dyDescent="0.2">
      <c r="A11" s="100">
        <v>3</v>
      </c>
      <c r="B11" s="59" t="s">
        <v>56</v>
      </c>
      <c r="C11" s="22"/>
      <c r="D11" s="23">
        <v>35</v>
      </c>
      <c r="E11" s="213">
        <f>F11/D11*10</f>
        <v>16</v>
      </c>
      <c r="F11" s="253">
        <v>56</v>
      </c>
      <c r="G11" s="274"/>
      <c r="H11" s="232"/>
      <c r="I11" s="213"/>
      <c r="J11" s="328"/>
      <c r="K11" s="211">
        <v>5</v>
      </c>
      <c r="L11" s="212">
        <v>2</v>
      </c>
      <c r="M11" s="213">
        <f t="shared" ref="M11:M12" si="1">N11/L11*10</f>
        <v>15</v>
      </c>
      <c r="N11" s="214">
        <v>3</v>
      </c>
      <c r="O11" s="211"/>
      <c r="P11" s="212"/>
      <c r="Q11" s="24"/>
      <c r="R11" s="214"/>
      <c r="S11" s="23"/>
      <c r="T11" s="23"/>
      <c r="U11" s="24"/>
      <c r="V11" s="26"/>
    </row>
    <row r="12" spans="1:22" ht="15" customHeight="1" x14ac:dyDescent="0.2">
      <c r="A12" s="100">
        <v>4</v>
      </c>
      <c r="B12" s="59" t="s">
        <v>10</v>
      </c>
      <c r="C12" s="22"/>
      <c r="D12" s="23"/>
      <c r="E12" s="213"/>
      <c r="F12" s="253"/>
      <c r="G12" s="73"/>
      <c r="H12" s="74">
        <v>2</v>
      </c>
      <c r="I12" s="213">
        <f>J12/H12*10</f>
        <v>15</v>
      </c>
      <c r="J12" s="204">
        <v>3</v>
      </c>
      <c r="K12" s="211">
        <v>2</v>
      </c>
      <c r="L12" s="212">
        <v>1</v>
      </c>
      <c r="M12" s="213">
        <f t="shared" si="1"/>
        <v>20</v>
      </c>
      <c r="N12" s="214">
        <v>2</v>
      </c>
      <c r="O12" s="211"/>
      <c r="P12" s="212"/>
      <c r="Q12" s="213"/>
      <c r="R12" s="214"/>
      <c r="S12" s="23"/>
      <c r="T12" s="23"/>
      <c r="U12" s="24"/>
      <c r="V12" s="26"/>
    </row>
    <row r="13" spans="1:22" ht="15" customHeight="1" x14ac:dyDescent="0.2">
      <c r="A13" s="100">
        <v>5</v>
      </c>
      <c r="B13" s="59" t="s">
        <v>29</v>
      </c>
      <c r="C13" s="211"/>
      <c r="D13" s="212"/>
      <c r="E13" s="213"/>
      <c r="F13" s="253"/>
      <c r="G13" s="73"/>
      <c r="H13" s="74"/>
      <c r="I13" s="24"/>
      <c r="J13" s="204"/>
      <c r="K13" s="211"/>
      <c r="L13" s="212"/>
      <c r="M13" s="213"/>
      <c r="N13" s="214"/>
      <c r="O13" s="211"/>
      <c r="P13" s="212"/>
      <c r="Q13" s="213"/>
      <c r="R13" s="214"/>
      <c r="S13" s="23"/>
      <c r="T13" s="23"/>
      <c r="U13" s="24"/>
      <c r="V13" s="26"/>
    </row>
    <row r="14" spans="1:22" ht="15" customHeight="1" x14ac:dyDescent="0.2">
      <c r="A14" s="100">
        <v>6</v>
      </c>
      <c r="B14" s="59" t="s">
        <v>30</v>
      </c>
      <c r="C14" s="22"/>
      <c r="D14" s="23"/>
      <c r="E14" s="213"/>
      <c r="F14" s="253"/>
      <c r="G14" s="73"/>
      <c r="H14" s="74"/>
      <c r="I14" s="24"/>
      <c r="J14" s="204"/>
      <c r="K14" s="211"/>
      <c r="L14" s="212"/>
      <c r="M14" s="213"/>
      <c r="N14" s="214"/>
      <c r="O14" s="211">
        <v>5</v>
      </c>
      <c r="P14" s="212">
        <v>2</v>
      </c>
      <c r="Q14" s="213">
        <f t="shared" ref="Q14" si="2">R14/P14*10</f>
        <v>20</v>
      </c>
      <c r="R14" s="214">
        <v>4</v>
      </c>
      <c r="S14" s="23"/>
      <c r="T14" s="23"/>
      <c r="U14" s="24"/>
      <c r="V14" s="26"/>
    </row>
    <row r="15" spans="1:22" ht="15" customHeight="1" x14ac:dyDescent="0.2">
      <c r="A15" s="100">
        <v>7</v>
      </c>
      <c r="B15" s="59" t="s">
        <v>73</v>
      </c>
      <c r="C15" s="211"/>
      <c r="D15" s="212">
        <v>8</v>
      </c>
      <c r="E15" s="213">
        <f t="shared" ref="E15:E16" si="3">F15/D15*10</f>
        <v>17.5</v>
      </c>
      <c r="F15" s="253">
        <v>14</v>
      </c>
      <c r="G15" s="73">
        <v>15</v>
      </c>
      <c r="H15" s="74">
        <v>25</v>
      </c>
      <c r="I15" s="213">
        <f t="shared" ref="I15:I16" si="4">J15/H15*10</f>
        <v>18.799999999999997</v>
      </c>
      <c r="J15" s="204">
        <v>47</v>
      </c>
      <c r="K15" s="211">
        <v>3</v>
      </c>
      <c r="L15" s="212"/>
      <c r="M15" s="24"/>
      <c r="N15" s="214"/>
      <c r="O15" s="211"/>
      <c r="P15" s="212"/>
      <c r="Q15" s="24"/>
      <c r="R15" s="214"/>
      <c r="S15" s="23"/>
      <c r="T15" s="23"/>
      <c r="U15" s="24"/>
      <c r="V15" s="26"/>
    </row>
    <row r="16" spans="1:22" ht="15" customHeight="1" x14ac:dyDescent="0.2">
      <c r="A16" s="100">
        <v>8</v>
      </c>
      <c r="B16" s="59" t="s">
        <v>12</v>
      </c>
      <c r="C16" s="22"/>
      <c r="D16" s="23">
        <v>12</v>
      </c>
      <c r="E16" s="213">
        <f t="shared" si="3"/>
        <v>14.166666666666668</v>
      </c>
      <c r="F16" s="253">
        <v>17</v>
      </c>
      <c r="G16" s="73"/>
      <c r="H16" s="74">
        <v>21</v>
      </c>
      <c r="I16" s="213">
        <f t="shared" si="4"/>
        <v>14.285714285714286</v>
      </c>
      <c r="J16" s="204">
        <v>30</v>
      </c>
      <c r="K16" s="211">
        <v>29</v>
      </c>
      <c r="L16" s="212"/>
      <c r="M16" s="24"/>
      <c r="N16" s="214"/>
      <c r="O16" s="211"/>
      <c r="P16" s="212"/>
      <c r="Q16" s="24"/>
      <c r="R16" s="214"/>
      <c r="S16" s="23"/>
      <c r="T16" s="23"/>
      <c r="U16" s="24"/>
      <c r="V16" s="26"/>
    </row>
    <row r="17" spans="1:22" ht="15" customHeight="1" x14ac:dyDescent="0.2">
      <c r="A17" s="100">
        <v>9</v>
      </c>
      <c r="B17" s="59" t="s">
        <v>13</v>
      </c>
      <c r="C17" s="22"/>
      <c r="D17" s="23"/>
      <c r="E17" s="213"/>
      <c r="F17" s="253"/>
      <c r="G17" s="73"/>
      <c r="H17" s="74"/>
      <c r="I17" s="24"/>
      <c r="J17" s="204"/>
      <c r="K17" s="211"/>
      <c r="L17" s="212"/>
      <c r="M17" s="24"/>
      <c r="N17" s="214"/>
      <c r="O17" s="211"/>
      <c r="P17" s="212"/>
      <c r="Q17" s="213"/>
      <c r="R17" s="214"/>
      <c r="S17" s="23"/>
      <c r="T17" s="23"/>
      <c r="U17" s="24"/>
      <c r="V17" s="26"/>
    </row>
    <row r="18" spans="1:22" ht="15" customHeight="1" x14ac:dyDescent="0.2">
      <c r="A18" s="100">
        <v>10</v>
      </c>
      <c r="B18" s="59" t="s">
        <v>14</v>
      </c>
      <c r="C18" s="22"/>
      <c r="D18" s="23"/>
      <c r="E18" s="213"/>
      <c r="F18" s="253"/>
      <c r="G18" s="73"/>
      <c r="H18" s="74"/>
      <c r="I18" s="24"/>
      <c r="J18" s="204"/>
      <c r="K18" s="211"/>
      <c r="L18" s="212">
        <v>6</v>
      </c>
      <c r="M18" s="213">
        <f t="shared" ref="M18" si="5">N18/L18*10</f>
        <v>20</v>
      </c>
      <c r="N18" s="214">
        <v>12</v>
      </c>
      <c r="O18" s="211"/>
      <c r="P18" s="212"/>
      <c r="Q18" s="24"/>
      <c r="R18" s="214"/>
      <c r="S18" s="23"/>
      <c r="T18" s="23"/>
      <c r="U18" s="24"/>
      <c r="V18" s="26"/>
    </row>
    <row r="19" spans="1:22" ht="15" customHeight="1" x14ac:dyDescent="0.2">
      <c r="A19" s="100">
        <v>11</v>
      </c>
      <c r="B19" s="59" t="s">
        <v>15</v>
      </c>
      <c r="C19" s="22"/>
      <c r="D19" s="23">
        <v>2</v>
      </c>
      <c r="E19" s="213">
        <f>F19/D19*10</f>
        <v>35</v>
      </c>
      <c r="F19" s="253">
        <v>7</v>
      </c>
      <c r="G19" s="73"/>
      <c r="H19" s="74">
        <v>5</v>
      </c>
      <c r="I19" s="213">
        <f t="shared" ref="I19" si="6">J19/H19*10</f>
        <v>30</v>
      </c>
      <c r="J19" s="204">
        <v>15</v>
      </c>
      <c r="K19" s="211"/>
      <c r="L19" s="212"/>
      <c r="M19" s="24"/>
      <c r="N19" s="214"/>
      <c r="O19" s="211"/>
      <c r="P19" s="212"/>
      <c r="Q19" s="24"/>
      <c r="R19" s="214"/>
      <c r="S19" s="23"/>
      <c r="T19" s="23"/>
      <c r="U19" s="24"/>
      <c r="V19" s="26"/>
    </row>
    <row r="20" spans="1:22" ht="15" customHeight="1" x14ac:dyDescent="0.2">
      <c r="A20" s="100">
        <v>12</v>
      </c>
      <c r="B20" s="59" t="s">
        <v>16</v>
      </c>
      <c r="C20" s="22"/>
      <c r="D20" s="23">
        <v>2</v>
      </c>
      <c r="E20" s="213">
        <v>19.399999999999999</v>
      </c>
      <c r="F20" s="253">
        <v>4</v>
      </c>
      <c r="G20" s="73"/>
      <c r="H20" s="74"/>
      <c r="I20" s="24"/>
      <c r="J20" s="204"/>
      <c r="K20" s="211">
        <v>1</v>
      </c>
      <c r="L20" s="212"/>
      <c r="M20" s="24"/>
      <c r="N20" s="214"/>
      <c r="O20" s="211">
        <v>1</v>
      </c>
      <c r="P20" s="212"/>
      <c r="Q20" s="24"/>
      <c r="R20" s="214"/>
      <c r="S20" s="23"/>
      <c r="T20" s="23"/>
      <c r="U20" s="24"/>
      <c r="V20" s="26"/>
    </row>
    <row r="21" spans="1:22" ht="15" customHeight="1" x14ac:dyDescent="0.2">
      <c r="A21" s="100">
        <v>13</v>
      </c>
      <c r="B21" s="59" t="s">
        <v>17</v>
      </c>
      <c r="C21" s="22"/>
      <c r="D21" s="23"/>
      <c r="E21" s="213"/>
      <c r="F21" s="253"/>
      <c r="G21" s="73"/>
      <c r="H21" s="74"/>
      <c r="I21" s="24"/>
      <c r="J21" s="204"/>
      <c r="K21" s="211">
        <v>1</v>
      </c>
      <c r="L21" s="212">
        <v>1</v>
      </c>
      <c r="M21" s="213">
        <f t="shared" ref="M21" si="7">N21/L21*10</f>
        <v>20</v>
      </c>
      <c r="N21" s="214">
        <v>2</v>
      </c>
      <c r="O21" s="211"/>
      <c r="P21" s="212"/>
      <c r="Q21" s="213"/>
      <c r="R21" s="214"/>
      <c r="S21" s="23"/>
      <c r="T21" s="23"/>
      <c r="U21" s="24"/>
      <c r="V21" s="26"/>
    </row>
    <row r="22" spans="1:22" ht="15" customHeight="1" x14ac:dyDescent="0.2">
      <c r="A22" s="100">
        <v>14</v>
      </c>
      <c r="B22" s="59" t="s">
        <v>18</v>
      </c>
      <c r="C22" s="22"/>
      <c r="D22" s="23"/>
      <c r="E22" s="213"/>
      <c r="F22" s="253"/>
      <c r="G22" s="73"/>
      <c r="H22" s="74"/>
      <c r="I22" s="24"/>
      <c r="J22" s="204"/>
      <c r="K22" s="211"/>
      <c r="L22" s="212"/>
      <c r="M22" s="213"/>
      <c r="N22" s="214"/>
      <c r="O22" s="211"/>
      <c r="P22" s="212"/>
      <c r="Q22" s="213"/>
      <c r="R22" s="214"/>
      <c r="S22" s="23"/>
      <c r="T22" s="23"/>
      <c r="U22" s="24"/>
      <c r="V22" s="26"/>
    </row>
    <row r="23" spans="1:22" ht="15" customHeight="1" x14ac:dyDescent="0.2">
      <c r="A23" s="100">
        <v>15</v>
      </c>
      <c r="B23" s="59" t="s">
        <v>28</v>
      </c>
      <c r="C23" s="22"/>
      <c r="D23" s="23"/>
      <c r="E23" s="213"/>
      <c r="F23" s="253"/>
      <c r="G23" s="73"/>
      <c r="H23" s="74"/>
      <c r="I23" s="24"/>
      <c r="J23" s="204"/>
      <c r="K23" s="211"/>
      <c r="L23" s="212"/>
      <c r="M23" s="24"/>
      <c r="N23" s="214"/>
      <c r="O23" s="211"/>
      <c r="P23" s="212"/>
      <c r="Q23" s="24"/>
      <c r="R23" s="214"/>
      <c r="S23" s="23"/>
      <c r="T23" s="23"/>
      <c r="U23" s="24"/>
      <c r="V23" s="26"/>
    </row>
    <row r="24" spans="1:22" ht="15" customHeight="1" x14ac:dyDescent="0.2">
      <c r="A24" s="100">
        <v>16</v>
      </c>
      <c r="B24" s="59" t="s">
        <v>19</v>
      </c>
      <c r="C24" s="22"/>
      <c r="D24" s="23"/>
      <c r="E24" s="213"/>
      <c r="F24" s="253"/>
      <c r="G24" s="73"/>
      <c r="H24" s="74"/>
      <c r="I24" s="24"/>
      <c r="J24" s="204"/>
      <c r="K24" s="211"/>
      <c r="L24" s="212">
        <v>5</v>
      </c>
      <c r="M24" s="213">
        <f t="shared" ref="M24" si="8">N24/L24*10</f>
        <v>34</v>
      </c>
      <c r="N24" s="214">
        <v>17</v>
      </c>
      <c r="O24" s="211">
        <v>4</v>
      </c>
      <c r="P24" s="212"/>
      <c r="Q24" s="24"/>
      <c r="R24" s="214"/>
      <c r="S24" s="23"/>
      <c r="T24" s="23"/>
      <c r="U24" s="24"/>
      <c r="V24" s="26"/>
    </row>
    <row r="25" spans="1:22" ht="15" customHeight="1" x14ac:dyDescent="0.2">
      <c r="A25" s="100">
        <v>17</v>
      </c>
      <c r="B25" s="59" t="s">
        <v>20</v>
      </c>
      <c r="C25" s="22"/>
      <c r="D25" s="23">
        <v>4</v>
      </c>
      <c r="E25" s="213">
        <f>F25/D25*10</f>
        <v>30</v>
      </c>
      <c r="F25" s="253">
        <v>12</v>
      </c>
      <c r="G25" s="73">
        <v>2</v>
      </c>
      <c r="H25" s="74">
        <v>3</v>
      </c>
      <c r="I25" s="213">
        <f t="shared" ref="I25" si="9">J25/H25*10</f>
        <v>20</v>
      </c>
      <c r="J25" s="204">
        <v>6</v>
      </c>
      <c r="K25" s="211">
        <v>3</v>
      </c>
      <c r="L25" s="212"/>
      <c r="M25" s="24"/>
      <c r="N25" s="214"/>
      <c r="O25" s="211"/>
      <c r="P25" s="212"/>
      <c r="Q25" s="24"/>
      <c r="R25" s="214"/>
      <c r="S25" s="23"/>
      <c r="T25" s="23"/>
      <c r="U25" s="24"/>
      <c r="V25" s="26"/>
    </row>
    <row r="26" spans="1:22" ht="15" customHeight="1" x14ac:dyDescent="0.2">
      <c r="A26" s="100">
        <v>18</v>
      </c>
      <c r="B26" s="59" t="s">
        <v>21</v>
      </c>
      <c r="C26" s="22"/>
      <c r="D26" s="23"/>
      <c r="E26" s="213"/>
      <c r="F26" s="253"/>
      <c r="G26" s="73"/>
      <c r="H26" s="74"/>
      <c r="I26" s="24"/>
      <c r="J26" s="204"/>
      <c r="K26" s="211"/>
      <c r="L26" s="212"/>
      <c r="M26" s="213"/>
      <c r="N26" s="214"/>
      <c r="O26" s="211"/>
      <c r="P26" s="212"/>
      <c r="Q26" s="213"/>
      <c r="R26" s="214"/>
      <c r="S26" s="23"/>
      <c r="T26" s="23"/>
      <c r="U26" s="24"/>
      <c r="V26" s="26"/>
    </row>
    <row r="27" spans="1:22" ht="15" customHeight="1" x14ac:dyDescent="0.2">
      <c r="A27" s="100">
        <v>19</v>
      </c>
      <c r="B27" s="59" t="s">
        <v>59</v>
      </c>
      <c r="C27" s="22"/>
      <c r="D27" s="23"/>
      <c r="E27" s="213"/>
      <c r="F27" s="253"/>
      <c r="G27" s="73"/>
      <c r="H27" s="74"/>
      <c r="I27" s="24"/>
      <c r="J27" s="204"/>
      <c r="K27" s="211"/>
      <c r="L27" s="212"/>
      <c r="M27" s="24"/>
      <c r="N27" s="214"/>
      <c r="O27" s="211"/>
      <c r="P27" s="212"/>
      <c r="Q27" s="213"/>
      <c r="R27" s="214"/>
      <c r="S27" s="23"/>
      <c r="T27" s="23"/>
      <c r="U27" s="24"/>
      <c r="V27" s="26"/>
    </row>
    <row r="28" spans="1:22" ht="15" customHeight="1" x14ac:dyDescent="0.2">
      <c r="A28" s="100">
        <v>20</v>
      </c>
      <c r="B28" s="59" t="s">
        <v>22</v>
      </c>
      <c r="C28" s="22"/>
      <c r="D28" s="23"/>
      <c r="E28" s="213"/>
      <c r="F28" s="253"/>
      <c r="G28" s="73"/>
      <c r="H28" s="74"/>
      <c r="I28" s="24"/>
      <c r="J28" s="204"/>
      <c r="K28" s="211"/>
      <c r="L28" s="212"/>
      <c r="M28" s="213"/>
      <c r="N28" s="214"/>
      <c r="O28" s="211"/>
      <c r="P28" s="212"/>
      <c r="Q28" s="213"/>
      <c r="R28" s="214"/>
      <c r="S28" s="23"/>
      <c r="T28" s="23"/>
      <c r="U28" s="24"/>
      <c r="V28" s="26"/>
    </row>
    <row r="29" spans="1:22" ht="15" customHeight="1" x14ac:dyDescent="0.2">
      <c r="A29" s="100">
        <v>21</v>
      </c>
      <c r="B29" s="59" t="s">
        <v>23</v>
      </c>
      <c r="C29" s="22"/>
      <c r="D29" s="23"/>
      <c r="E29" s="213"/>
      <c r="F29" s="253"/>
      <c r="G29" s="73"/>
      <c r="H29" s="74"/>
      <c r="I29" s="24"/>
      <c r="J29" s="204"/>
      <c r="K29" s="211"/>
      <c r="L29" s="212"/>
      <c r="M29" s="24"/>
      <c r="N29" s="214"/>
      <c r="O29" s="211"/>
      <c r="P29" s="212">
        <v>1</v>
      </c>
      <c r="Q29" s="213">
        <f t="shared" ref="Q29" si="10">R29/P29*10</f>
        <v>40</v>
      </c>
      <c r="R29" s="214">
        <v>4</v>
      </c>
      <c r="S29" s="23"/>
      <c r="T29" s="23"/>
      <c r="U29" s="24"/>
      <c r="V29" s="26"/>
    </row>
    <row r="30" spans="1:22" ht="15" customHeight="1" x14ac:dyDescent="0.2">
      <c r="A30" s="100">
        <v>22</v>
      </c>
      <c r="B30" s="60" t="s">
        <v>32</v>
      </c>
      <c r="C30" s="22"/>
      <c r="D30" s="23"/>
      <c r="E30" s="213"/>
      <c r="F30" s="253"/>
      <c r="G30" s="73"/>
      <c r="H30" s="74"/>
      <c r="I30" s="24"/>
      <c r="J30" s="204"/>
      <c r="K30" s="211"/>
      <c r="L30" s="212"/>
      <c r="M30" s="213"/>
      <c r="N30" s="214"/>
      <c r="O30" s="211"/>
      <c r="P30" s="212">
        <v>0</v>
      </c>
      <c r="Q30" s="24"/>
      <c r="R30" s="214"/>
      <c r="S30" s="23"/>
      <c r="T30" s="23"/>
      <c r="U30" s="24"/>
      <c r="V30" s="26"/>
    </row>
    <row r="31" spans="1:22" ht="15" customHeight="1" x14ac:dyDescent="0.2">
      <c r="A31" s="100">
        <v>23</v>
      </c>
      <c r="B31" s="60" t="s">
        <v>24</v>
      </c>
      <c r="C31" s="22">
        <v>1</v>
      </c>
      <c r="D31" s="23">
        <v>2</v>
      </c>
      <c r="E31" s="213">
        <v>33</v>
      </c>
      <c r="F31" s="253">
        <v>1</v>
      </c>
      <c r="G31" s="274"/>
      <c r="H31" s="232"/>
      <c r="I31" s="213"/>
      <c r="J31" s="328"/>
      <c r="K31" s="211"/>
      <c r="L31" s="212"/>
      <c r="M31" s="24"/>
      <c r="N31" s="214"/>
      <c r="O31" s="211"/>
      <c r="P31" s="212"/>
      <c r="Q31" s="24"/>
      <c r="R31" s="214"/>
      <c r="S31" s="23"/>
      <c r="T31" s="23"/>
      <c r="U31" s="24"/>
      <c r="V31" s="26"/>
    </row>
    <row r="32" spans="1:22" ht="15" customHeight="1" x14ac:dyDescent="0.2">
      <c r="A32" s="100">
        <v>24</v>
      </c>
      <c r="B32" s="60" t="s">
        <v>25</v>
      </c>
      <c r="C32" s="22"/>
      <c r="D32" s="23"/>
      <c r="E32" s="213"/>
      <c r="F32" s="253"/>
      <c r="G32" s="73">
        <v>1</v>
      </c>
      <c r="H32" s="74">
        <v>1</v>
      </c>
      <c r="I32" s="213">
        <f t="shared" ref="I32" si="11">J32/H32*10</f>
        <v>40</v>
      </c>
      <c r="J32" s="204">
        <v>4</v>
      </c>
      <c r="K32" s="211"/>
      <c r="L32" s="212">
        <v>1</v>
      </c>
      <c r="M32" s="213">
        <f t="shared" ref="M32:M33" si="12">N32/L32*10</f>
        <v>40</v>
      </c>
      <c r="N32" s="214">
        <v>4</v>
      </c>
      <c r="O32" s="211">
        <v>2</v>
      </c>
      <c r="P32" s="212">
        <v>1</v>
      </c>
      <c r="Q32" s="213">
        <f t="shared" ref="Q32" si="13">R32/P32*10</f>
        <v>40</v>
      </c>
      <c r="R32" s="214">
        <v>4</v>
      </c>
      <c r="S32" s="23"/>
      <c r="T32" s="23"/>
      <c r="U32" s="24"/>
      <c r="V32" s="26"/>
    </row>
    <row r="33" spans="1:22" ht="15" customHeight="1" x14ac:dyDescent="0.2">
      <c r="A33" s="100">
        <v>25</v>
      </c>
      <c r="B33" s="60" t="s">
        <v>26</v>
      </c>
      <c r="C33" s="22">
        <v>1</v>
      </c>
      <c r="D33" s="23"/>
      <c r="E33" s="213"/>
      <c r="F33" s="253"/>
      <c r="G33" s="73"/>
      <c r="H33" s="74"/>
      <c r="I33" s="24"/>
      <c r="J33" s="204"/>
      <c r="K33" s="211">
        <v>2</v>
      </c>
      <c r="L33" s="212">
        <v>2</v>
      </c>
      <c r="M33" s="213">
        <f t="shared" si="12"/>
        <v>40</v>
      </c>
      <c r="N33" s="214">
        <v>8</v>
      </c>
      <c r="O33" s="211"/>
      <c r="P33" s="212"/>
      <c r="Q33" s="24"/>
      <c r="R33" s="214"/>
      <c r="S33" s="23"/>
      <c r="T33" s="23"/>
      <c r="U33" s="24"/>
      <c r="V33" s="26"/>
    </row>
    <row r="34" spans="1:22" ht="15" customHeight="1" x14ac:dyDescent="0.2">
      <c r="A34" s="100">
        <v>26</v>
      </c>
      <c r="B34" s="60" t="s">
        <v>27</v>
      </c>
      <c r="C34" s="22"/>
      <c r="D34" s="23"/>
      <c r="E34" s="213"/>
      <c r="F34" s="253"/>
      <c r="G34" s="73"/>
      <c r="H34" s="74"/>
      <c r="I34" s="24"/>
      <c r="J34" s="204"/>
      <c r="K34" s="211"/>
      <c r="L34" s="212"/>
      <c r="M34" s="213"/>
      <c r="N34" s="214"/>
      <c r="O34" s="211"/>
      <c r="P34" s="212"/>
      <c r="Q34" s="24"/>
      <c r="R34" s="214"/>
      <c r="S34" s="22"/>
      <c r="T34" s="23"/>
      <c r="U34" s="24"/>
      <c r="V34" s="26"/>
    </row>
    <row r="35" spans="1:22" ht="15" customHeight="1" thickBot="1" x14ac:dyDescent="0.25">
      <c r="A35" s="101">
        <v>27</v>
      </c>
      <c r="B35" s="102" t="s">
        <v>88</v>
      </c>
      <c r="C35" s="70"/>
      <c r="D35" s="71">
        <v>54</v>
      </c>
      <c r="E35" s="226">
        <f>F35/D35*10</f>
        <v>32.777777777777779</v>
      </c>
      <c r="F35" s="259">
        <v>177</v>
      </c>
      <c r="G35" s="207">
        <v>42</v>
      </c>
      <c r="H35" s="121"/>
      <c r="I35" s="103"/>
      <c r="J35" s="338"/>
      <c r="K35" s="218"/>
      <c r="L35" s="309"/>
      <c r="M35" s="32"/>
      <c r="N35" s="242"/>
      <c r="O35" s="218"/>
      <c r="P35" s="219">
        <v>42</v>
      </c>
      <c r="Q35" s="213">
        <f t="shared" ref="Q35" si="14">R35/P35*10</f>
        <v>30.238095238095237</v>
      </c>
      <c r="R35" s="214">
        <v>127</v>
      </c>
      <c r="S35" s="70"/>
      <c r="T35" s="71"/>
      <c r="U35" s="103"/>
      <c r="V35" s="104"/>
    </row>
    <row r="36" spans="1:22" s="6" customFormat="1" ht="15" customHeight="1" thickBot="1" x14ac:dyDescent="0.25">
      <c r="A36" s="352" t="s">
        <v>5</v>
      </c>
      <c r="B36" s="353"/>
      <c r="C36" s="106">
        <f>SUM(C9:C35)</f>
        <v>2</v>
      </c>
      <c r="D36" s="337">
        <f>SUM(D9:D35)</f>
        <v>142</v>
      </c>
      <c r="E36" s="107">
        <f>(F36/D36)*10</f>
        <v>25.35211267605634</v>
      </c>
      <c r="F36" s="108">
        <f>SUM(F9:F35)</f>
        <v>360</v>
      </c>
      <c r="G36" s="129">
        <f>SUM(G9:G35)</f>
        <v>68</v>
      </c>
      <c r="H36" s="129">
        <f>SUM(H9:H35)</f>
        <v>57</v>
      </c>
      <c r="I36" s="107">
        <f>(J36/H36)*10</f>
        <v>18.421052631578945</v>
      </c>
      <c r="J36" s="129">
        <f>SUM(J9:J35)</f>
        <v>105</v>
      </c>
      <c r="K36" s="106">
        <f>SUM(K9:K35)</f>
        <v>48</v>
      </c>
      <c r="L36" s="3">
        <f>SUM(L9:L35)</f>
        <v>18</v>
      </c>
      <c r="M36" s="4">
        <f>(N36/L36)*10</f>
        <v>26.666666666666664</v>
      </c>
      <c r="N36" s="8">
        <f>SUM(N9:N35)</f>
        <v>48</v>
      </c>
      <c r="O36" s="109">
        <f>SUM(O9:O35)</f>
        <v>13</v>
      </c>
      <c r="P36" s="109">
        <f>SUM(P9:P35)</f>
        <v>54</v>
      </c>
      <c r="Q36" s="107">
        <f>(R36/P36)*10</f>
        <v>30.74074074074074</v>
      </c>
      <c r="R36" s="108">
        <f>SUM(R9:R35)</f>
        <v>166</v>
      </c>
      <c r="S36" s="109">
        <f>SUM(S9:S35)</f>
        <v>0</v>
      </c>
      <c r="T36" s="109">
        <f>SUM(T9:T35)</f>
        <v>0</v>
      </c>
      <c r="U36" s="107" t="e">
        <f>(V36/T36)*10</f>
        <v>#DIV/0!</v>
      </c>
      <c r="V36" s="113">
        <f>SUM(V9:V35)</f>
        <v>0</v>
      </c>
    </row>
    <row r="37" spans="1:22" s="27" customFormat="1" ht="15" customHeight="1" thickTop="1" x14ac:dyDescent="0.2">
      <c r="I37" s="28"/>
    </row>
    <row r="38" spans="1:22" s="27" customFormat="1" ht="15" customHeight="1" x14ac:dyDescent="0.2">
      <c r="B38" s="27" t="s">
        <v>79</v>
      </c>
      <c r="F38" s="28"/>
      <c r="G38" s="27">
        <v>51</v>
      </c>
      <c r="H38" s="175">
        <v>142</v>
      </c>
      <c r="I38" s="28"/>
      <c r="J38" s="175"/>
      <c r="L38" s="28"/>
    </row>
    <row r="39" spans="1:22" s="27" customFormat="1" ht="15" customHeight="1" x14ac:dyDescent="0.2">
      <c r="B39" s="27" t="s">
        <v>78</v>
      </c>
      <c r="F39" s="28"/>
      <c r="G39" s="27">
        <v>0</v>
      </c>
      <c r="H39" s="27">
        <v>2</v>
      </c>
    </row>
    <row r="40" spans="1:22" ht="18" customHeight="1" x14ac:dyDescent="0.2">
      <c r="A40" s="360" t="s">
        <v>95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132"/>
      <c r="S41" s="90"/>
      <c r="T41" s="90"/>
      <c r="U41" s="90"/>
      <c r="V41" s="90"/>
    </row>
    <row r="42" spans="1:22" ht="18" customHeight="1" thickBot="1" x14ac:dyDescent="0.25">
      <c r="R42" s="40"/>
    </row>
    <row r="43" spans="1:22" ht="15" customHeight="1" thickTop="1" thickBot="1" x14ac:dyDescent="0.25">
      <c r="A43" s="354" t="s">
        <v>76</v>
      </c>
      <c r="B43" s="357" t="s">
        <v>77</v>
      </c>
      <c r="C43" s="365" t="s">
        <v>7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55"/>
      <c r="B44" s="358"/>
      <c r="C44" s="372" t="s">
        <v>52</v>
      </c>
      <c r="D44" s="373"/>
      <c r="E44" s="373"/>
      <c r="F44" s="374"/>
      <c r="G44" s="372" t="s">
        <v>53</v>
      </c>
      <c r="H44" s="373"/>
      <c r="I44" s="373"/>
      <c r="J44" s="374"/>
      <c r="K44" s="372" t="s">
        <v>54</v>
      </c>
      <c r="L44" s="373"/>
      <c r="M44" s="373"/>
      <c r="N44" s="374"/>
      <c r="O44" s="372" t="s">
        <v>39</v>
      </c>
      <c r="P44" s="373"/>
      <c r="Q44" s="373"/>
      <c r="R44" s="374"/>
      <c r="S44" s="361" t="s">
        <v>57</v>
      </c>
      <c r="T44" s="362"/>
      <c r="U44" s="362"/>
      <c r="V44" s="364"/>
    </row>
    <row r="45" spans="1:22" ht="15" customHeight="1" x14ac:dyDescent="0.2">
      <c r="A45" s="355"/>
      <c r="B45" s="358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3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56"/>
      <c r="B46" s="359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211"/>
      <c r="D47" s="212"/>
      <c r="E47" s="213"/>
      <c r="F47" s="253"/>
      <c r="G47" s="274"/>
      <c r="H47" s="232"/>
      <c r="I47" s="213"/>
      <c r="J47" s="275"/>
      <c r="K47" s="211"/>
      <c r="L47" s="212"/>
      <c r="M47" s="213"/>
      <c r="N47" s="214"/>
      <c r="O47" s="211"/>
      <c r="P47" s="212"/>
      <c r="Q47" s="213"/>
      <c r="R47" s="212"/>
      <c r="S47" s="68"/>
      <c r="T47" s="84"/>
      <c r="U47" s="85"/>
      <c r="V47" s="131"/>
    </row>
    <row r="48" spans="1:22" ht="15" customHeight="1" x14ac:dyDescent="0.2">
      <c r="A48" s="100">
        <v>2</v>
      </c>
      <c r="B48" s="59" t="s">
        <v>9</v>
      </c>
      <c r="C48" s="211"/>
      <c r="D48" s="212"/>
      <c r="E48" s="213"/>
      <c r="F48" s="253"/>
      <c r="G48" s="274"/>
      <c r="H48" s="232"/>
      <c r="I48" s="213"/>
      <c r="J48" s="275"/>
      <c r="K48" s="211"/>
      <c r="L48" s="212"/>
      <c r="M48" s="213"/>
      <c r="N48" s="214"/>
      <c r="O48" s="211"/>
      <c r="P48" s="212"/>
      <c r="Q48" s="213"/>
      <c r="R48" s="212"/>
      <c r="S48" s="22"/>
      <c r="T48" s="23"/>
      <c r="U48" s="24"/>
      <c r="V48" s="26"/>
    </row>
    <row r="49" spans="1:22" ht="15" customHeight="1" x14ac:dyDescent="0.2">
      <c r="A49" s="100">
        <v>3</v>
      </c>
      <c r="B49" s="59" t="s">
        <v>56</v>
      </c>
      <c r="C49" s="211"/>
      <c r="D49" s="212"/>
      <c r="E49" s="213"/>
      <c r="F49" s="253"/>
      <c r="G49" s="274"/>
      <c r="H49" s="232"/>
      <c r="I49" s="213"/>
      <c r="J49" s="275"/>
      <c r="K49" s="211"/>
      <c r="L49" s="212"/>
      <c r="M49" s="213"/>
      <c r="N49" s="214"/>
      <c r="O49" s="211"/>
      <c r="P49" s="212"/>
      <c r="Q49" s="213"/>
      <c r="R49" s="212"/>
      <c r="S49" s="22"/>
      <c r="T49" s="23"/>
      <c r="U49" s="24"/>
      <c r="V49" s="26"/>
    </row>
    <row r="50" spans="1:22" ht="15" customHeight="1" x14ac:dyDescent="0.2">
      <c r="A50" s="100">
        <v>4</v>
      </c>
      <c r="B50" s="59" t="s">
        <v>10</v>
      </c>
      <c r="C50" s="211"/>
      <c r="D50" s="212"/>
      <c r="E50" s="213"/>
      <c r="F50" s="253"/>
      <c r="G50" s="274"/>
      <c r="H50" s="232"/>
      <c r="I50" s="213"/>
      <c r="J50" s="275"/>
      <c r="K50" s="211"/>
      <c r="L50" s="212"/>
      <c r="M50" s="213"/>
      <c r="N50" s="214"/>
      <c r="O50" s="211"/>
      <c r="P50" s="212"/>
      <c r="Q50" s="24"/>
      <c r="R50" s="212"/>
      <c r="S50" s="22"/>
      <c r="T50" s="23"/>
      <c r="U50" s="24"/>
      <c r="V50" s="26"/>
    </row>
    <row r="51" spans="1:22" ht="15" customHeight="1" x14ac:dyDescent="0.2">
      <c r="A51" s="100">
        <v>5</v>
      </c>
      <c r="B51" s="59" t="s">
        <v>29</v>
      </c>
      <c r="C51" s="211"/>
      <c r="D51" s="212"/>
      <c r="E51" s="213"/>
      <c r="F51" s="253"/>
      <c r="G51" s="274"/>
      <c r="H51" s="232"/>
      <c r="I51" s="213"/>
      <c r="J51" s="275"/>
      <c r="K51" s="211"/>
      <c r="L51" s="212"/>
      <c r="M51" s="213"/>
      <c r="N51" s="214"/>
      <c r="O51" s="211"/>
      <c r="P51" s="212"/>
      <c r="Q51" s="213"/>
      <c r="R51" s="212"/>
      <c r="S51" s="22"/>
      <c r="T51" s="23"/>
      <c r="U51" s="24"/>
      <c r="V51" s="26"/>
    </row>
    <row r="52" spans="1:22" ht="15" customHeight="1" x14ac:dyDescent="0.2">
      <c r="A52" s="100">
        <v>6</v>
      </c>
      <c r="B52" s="59" t="s">
        <v>30</v>
      </c>
      <c r="C52" s="211"/>
      <c r="D52" s="212"/>
      <c r="E52" s="213"/>
      <c r="F52" s="253"/>
      <c r="G52" s="274"/>
      <c r="H52" s="232"/>
      <c r="I52" s="213"/>
      <c r="J52" s="275"/>
      <c r="K52" s="211"/>
      <c r="L52" s="212"/>
      <c r="M52" s="213"/>
      <c r="N52" s="214"/>
      <c r="O52" s="211"/>
      <c r="P52" s="232"/>
      <c r="Q52" s="24"/>
      <c r="R52" s="275"/>
      <c r="S52" s="22"/>
      <c r="T52" s="23"/>
      <c r="U52" s="24"/>
      <c r="V52" s="26"/>
    </row>
    <row r="53" spans="1:22" ht="15" customHeight="1" x14ac:dyDescent="0.2">
      <c r="A53" s="100">
        <v>7</v>
      </c>
      <c r="B53" s="59" t="s">
        <v>73</v>
      </c>
      <c r="C53" s="211"/>
      <c r="D53" s="212"/>
      <c r="E53" s="213"/>
      <c r="F53" s="253"/>
      <c r="G53" s="274"/>
      <c r="H53" s="232"/>
      <c r="I53" s="213"/>
      <c r="J53" s="275"/>
      <c r="K53" s="211"/>
      <c r="L53" s="212"/>
      <c r="M53" s="24"/>
      <c r="N53" s="214"/>
      <c r="O53" s="211"/>
      <c r="P53" s="212"/>
      <c r="Q53" s="24"/>
      <c r="R53" s="212"/>
      <c r="S53" s="22"/>
      <c r="T53" s="23"/>
      <c r="U53" s="24"/>
      <c r="V53" s="26"/>
    </row>
    <row r="54" spans="1:22" ht="15" customHeight="1" x14ac:dyDescent="0.2">
      <c r="A54" s="100">
        <v>8</v>
      </c>
      <c r="B54" s="59" t="s">
        <v>12</v>
      </c>
      <c r="C54" s="211"/>
      <c r="D54" s="212"/>
      <c r="E54" s="213"/>
      <c r="F54" s="253"/>
      <c r="G54" s="274"/>
      <c r="H54" s="232"/>
      <c r="I54" s="213"/>
      <c r="J54" s="275"/>
      <c r="K54" s="211"/>
      <c r="L54" s="212"/>
      <c r="M54" s="24"/>
      <c r="N54" s="214"/>
      <c r="O54" s="211"/>
      <c r="P54" s="212"/>
      <c r="Q54" s="24"/>
      <c r="R54" s="212"/>
      <c r="S54" s="22"/>
      <c r="T54" s="23"/>
      <c r="U54" s="24"/>
      <c r="V54" s="26"/>
    </row>
    <row r="55" spans="1:22" ht="15" customHeight="1" x14ac:dyDescent="0.2">
      <c r="A55" s="100">
        <v>9</v>
      </c>
      <c r="B55" s="59" t="s">
        <v>13</v>
      </c>
      <c r="C55" s="211"/>
      <c r="D55" s="212"/>
      <c r="E55" s="213"/>
      <c r="F55" s="253"/>
      <c r="G55" s="274"/>
      <c r="H55" s="232"/>
      <c r="I55" s="213"/>
      <c r="J55" s="275"/>
      <c r="K55" s="211"/>
      <c r="L55" s="212"/>
      <c r="M55" s="213"/>
      <c r="N55" s="214"/>
      <c r="O55" s="211"/>
      <c r="P55" s="212"/>
      <c r="Q55" s="213"/>
      <c r="R55" s="212"/>
      <c r="S55" s="22"/>
      <c r="T55" s="23"/>
      <c r="U55" s="24"/>
      <c r="V55" s="26"/>
    </row>
    <row r="56" spans="1:22" ht="15" customHeight="1" x14ac:dyDescent="0.2">
      <c r="A56" s="100">
        <v>10</v>
      </c>
      <c r="B56" s="59" t="s">
        <v>14</v>
      </c>
      <c r="C56" s="211"/>
      <c r="D56" s="212"/>
      <c r="E56" s="213"/>
      <c r="F56" s="253"/>
      <c r="G56" s="274"/>
      <c r="H56" s="232"/>
      <c r="I56" s="213"/>
      <c r="J56" s="275"/>
      <c r="K56" s="211"/>
      <c r="L56" s="212"/>
      <c r="M56" s="213"/>
      <c r="N56" s="214"/>
      <c r="O56" s="211"/>
      <c r="P56" s="212"/>
      <c r="Q56" s="213"/>
      <c r="R56" s="212"/>
      <c r="S56" s="22"/>
      <c r="T56" s="23"/>
      <c r="U56" s="24"/>
      <c r="V56" s="26"/>
    </row>
    <row r="57" spans="1:22" ht="15" customHeight="1" x14ac:dyDescent="0.2">
      <c r="A57" s="100">
        <v>11</v>
      </c>
      <c r="B57" s="59" t="s">
        <v>15</v>
      </c>
      <c r="C57" s="211"/>
      <c r="D57" s="212"/>
      <c r="E57" s="213"/>
      <c r="F57" s="253"/>
      <c r="G57" s="274"/>
      <c r="H57" s="232"/>
      <c r="I57" s="213"/>
      <c r="J57" s="275"/>
      <c r="K57" s="211"/>
      <c r="L57" s="212"/>
      <c r="M57" s="213"/>
      <c r="N57" s="214"/>
      <c r="O57" s="211"/>
      <c r="P57" s="212"/>
      <c r="Q57" s="24"/>
      <c r="R57" s="212"/>
      <c r="S57" s="22"/>
      <c r="T57" s="23"/>
      <c r="U57" s="24"/>
      <c r="V57" s="26"/>
    </row>
    <row r="58" spans="1:22" ht="15" customHeight="1" x14ac:dyDescent="0.2">
      <c r="A58" s="100">
        <v>12</v>
      </c>
      <c r="B58" s="59" t="s">
        <v>16</v>
      </c>
      <c r="C58" s="211"/>
      <c r="D58" s="212"/>
      <c r="E58" s="213"/>
      <c r="F58" s="253"/>
      <c r="G58" s="274"/>
      <c r="H58" s="232"/>
      <c r="I58" s="213"/>
      <c r="J58" s="275"/>
      <c r="K58" s="211"/>
      <c r="L58" s="212"/>
      <c r="M58" s="24"/>
      <c r="N58" s="214"/>
      <c r="O58" s="211"/>
      <c r="P58" s="212"/>
      <c r="Q58" s="24"/>
      <c r="R58" s="212"/>
      <c r="S58" s="22"/>
      <c r="T58" s="23"/>
      <c r="U58" s="24"/>
      <c r="V58" s="26"/>
    </row>
    <row r="59" spans="1:22" ht="15" customHeight="1" x14ac:dyDescent="0.2">
      <c r="A59" s="100">
        <v>13</v>
      </c>
      <c r="B59" s="59" t="s">
        <v>17</v>
      </c>
      <c r="C59" s="211"/>
      <c r="D59" s="212"/>
      <c r="E59" s="213"/>
      <c r="F59" s="253"/>
      <c r="G59" s="274"/>
      <c r="H59" s="232"/>
      <c r="I59" s="213"/>
      <c r="J59" s="275"/>
      <c r="K59" s="211"/>
      <c r="L59" s="212"/>
      <c r="M59" s="213"/>
      <c r="N59" s="214"/>
      <c r="O59" s="211"/>
      <c r="P59" s="212"/>
      <c r="Q59" s="213"/>
      <c r="R59" s="212"/>
      <c r="S59" s="22"/>
      <c r="T59" s="23"/>
      <c r="U59" s="24"/>
      <c r="V59" s="26"/>
    </row>
    <row r="60" spans="1:22" ht="15" customHeight="1" x14ac:dyDescent="0.2">
      <c r="A60" s="100">
        <v>14</v>
      </c>
      <c r="B60" s="59" t="s">
        <v>18</v>
      </c>
      <c r="C60" s="211"/>
      <c r="D60" s="212"/>
      <c r="E60" s="213"/>
      <c r="F60" s="253"/>
      <c r="G60" s="274"/>
      <c r="H60" s="232"/>
      <c r="I60" s="213"/>
      <c r="J60" s="275"/>
      <c r="K60" s="211"/>
      <c r="L60" s="212"/>
      <c r="M60" s="213"/>
      <c r="N60" s="214"/>
      <c r="O60" s="211"/>
      <c r="P60" s="212"/>
      <c r="Q60" s="213"/>
      <c r="R60" s="212"/>
      <c r="S60" s="22"/>
      <c r="T60" s="23"/>
      <c r="U60" s="24"/>
      <c r="V60" s="26"/>
    </row>
    <row r="61" spans="1:22" ht="15" customHeight="1" x14ac:dyDescent="0.2">
      <c r="A61" s="100">
        <v>15</v>
      </c>
      <c r="B61" s="59" t="s">
        <v>28</v>
      </c>
      <c r="C61" s="211"/>
      <c r="D61" s="212"/>
      <c r="E61" s="213"/>
      <c r="F61" s="253"/>
      <c r="G61" s="274"/>
      <c r="H61" s="232"/>
      <c r="I61" s="213"/>
      <c r="J61" s="275"/>
      <c r="K61" s="211"/>
      <c r="L61" s="212"/>
      <c r="M61" s="213"/>
      <c r="N61" s="214"/>
      <c r="O61" s="211"/>
      <c r="P61" s="232"/>
      <c r="Q61" s="213"/>
      <c r="R61" s="212"/>
      <c r="S61" s="22"/>
      <c r="T61" s="23"/>
      <c r="U61" s="24"/>
      <c r="V61" s="26"/>
    </row>
    <row r="62" spans="1:22" ht="15" customHeight="1" x14ac:dyDescent="0.2">
      <c r="A62" s="100">
        <v>16</v>
      </c>
      <c r="B62" s="59" t="s">
        <v>19</v>
      </c>
      <c r="C62" s="211"/>
      <c r="D62" s="212"/>
      <c r="E62" s="213"/>
      <c r="F62" s="253"/>
      <c r="G62" s="274"/>
      <c r="H62" s="232"/>
      <c r="I62" s="213"/>
      <c r="J62" s="275"/>
      <c r="K62" s="211"/>
      <c r="L62" s="212"/>
      <c r="M62" s="213"/>
      <c r="N62" s="214"/>
      <c r="O62" s="211"/>
      <c r="P62" s="212"/>
      <c r="Q62" s="213"/>
      <c r="R62" s="212"/>
      <c r="S62" s="22"/>
      <c r="T62" s="23"/>
      <c r="U62" s="24"/>
      <c r="V62" s="26"/>
    </row>
    <row r="63" spans="1:22" ht="15" customHeight="1" x14ac:dyDescent="0.2">
      <c r="A63" s="100">
        <v>17</v>
      </c>
      <c r="B63" s="59" t="s">
        <v>20</v>
      </c>
      <c r="C63" s="211"/>
      <c r="D63" s="212"/>
      <c r="E63" s="213"/>
      <c r="F63" s="253"/>
      <c r="G63" s="274"/>
      <c r="H63" s="232"/>
      <c r="I63" s="213"/>
      <c r="J63" s="275"/>
      <c r="K63" s="211"/>
      <c r="L63" s="212"/>
      <c r="M63" s="24"/>
      <c r="N63" s="214"/>
      <c r="O63" s="211"/>
      <c r="P63" s="212"/>
      <c r="Q63" s="213"/>
      <c r="R63" s="212"/>
      <c r="S63" s="22"/>
      <c r="T63" s="23"/>
      <c r="U63" s="24"/>
      <c r="V63" s="26"/>
    </row>
    <row r="64" spans="1:22" ht="15" customHeight="1" x14ac:dyDescent="0.2">
      <c r="A64" s="100">
        <v>18</v>
      </c>
      <c r="B64" s="59" t="s">
        <v>21</v>
      </c>
      <c r="C64" s="211"/>
      <c r="D64" s="212"/>
      <c r="E64" s="213"/>
      <c r="F64" s="253"/>
      <c r="G64" s="274"/>
      <c r="H64" s="232"/>
      <c r="I64" s="213"/>
      <c r="J64" s="275"/>
      <c r="K64" s="211"/>
      <c r="L64" s="212"/>
      <c r="M64" s="213"/>
      <c r="N64" s="214"/>
      <c r="O64" s="211"/>
      <c r="P64" s="212"/>
      <c r="Q64" s="24"/>
      <c r="R64" s="212"/>
      <c r="S64" s="22"/>
      <c r="T64" s="23"/>
      <c r="U64" s="24"/>
      <c r="V64" s="26"/>
    </row>
    <row r="65" spans="1:22" ht="15" customHeight="1" x14ac:dyDescent="0.2">
      <c r="A65" s="100">
        <v>19</v>
      </c>
      <c r="B65" s="59" t="s">
        <v>59</v>
      </c>
      <c r="C65" s="211"/>
      <c r="D65" s="212"/>
      <c r="E65" s="213"/>
      <c r="F65" s="253"/>
      <c r="G65" s="274"/>
      <c r="H65" s="232"/>
      <c r="I65" s="213"/>
      <c r="J65" s="275"/>
      <c r="K65" s="211"/>
      <c r="L65" s="212"/>
      <c r="M65" s="24"/>
      <c r="N65" s="214"/>
      <c r="O65" s="211"/>
      <c r="P65" s="212"/>
      <c r="Q65" s="24"/>
      <c r="R65" s="212"/>
      <c r="S65" s="22"/>
      <c r="T65" s="23"/>
      <c r="U65" s="24"/>
      <c r="V65" s="26"/>
    </row>
    <row r="66" spans="1:22" ht="15" customHeight="1" x14ac:dyDescent="0.2">
      <c r="A66" s="100">
        <v>20</v>
      </c>
      <c r="B66" s="59" t="s">
        <v>22</v>
      </c>
      <c r="C66" s="211"/>
      <c r="D66" s="212"/>
      <c r="E66" s="213"/>
      <c r="F66" s="253"/>
      <c r="G66" s="274"/>
      <c r="H66" s="232"/>
      <c r="I66" s="213"/>
      <c r="J66" s="275"/>
      <c r="K66" s="211"/>
      <c r="L66" s="212"/>
      <c r="M66" s="213"/>
      <c r="N66" s="214"/>
      <c r="O66" s="211"/>
      <c r="P66" s="212"/>
      <c r="Q66" s="213"/>
      <c r="R66" s="212"/>
      <c r="S66" s="22"/>
      <c r="T66" s="23"/>
      <c r="U66" s="24"/>
      <c r="V66" s="26"/>
    </row>
    <row r="67" spans="1:22" ht="15" customHeight="1" x14ac:dyDescent="0.2">
      <c r="A67" s="100">
        <v>21</v>
      </c>
      <c r="B67" s="59" t="s">
        <v>23</v>
      </c>
      <c r="C67" s="211"/>
      <c r="D67" s="212"/>
      <c r="E67" s="213"/>
      <c r="F67" s="253"/>
      <c r="G67" s="274"/>
      <c r="H67" s="232"/>
      <c r="I67" s="213"/>
      <c r="J67" s="275"/>
      <c r="K67" s="211"/>
      <c r="L67" s="212"/>
      <c r="M67" s="213"/>
      <c r="N67" s="214"/>
      <c r="O67" s="211"/>
      <c r="P67" s="212"/>
      <c r="Q67" s="24"/>
      <c r="R67" s="212"/>
      <c r="S67" s="22"/>
      <c r="T67" s="23"/>
      <c r="U67" s="24"/>
      <c r="V67" s="26"/>
    </row>
    <row r="68" spans="1:22" ht="15" customHeight="1" x14ac:dyDescent="0.2">
      <c r="A68" s="100">
        <v>22</v>
      </c>
      <c r="B68" s="60" t="s">
        <v>32</v>
      </c>
      <c r="C68" s="211"/>
      <c r="D68" s="212"/>
      <c r="E68" s="213"/>
      <c r="F68" s="253"/>
      <c r="G68" s="274"/>
      <c r="H68" s="232"/>
      <c r="I68" s="213"/>
      <c r="J68" s="275"/>
      <c r="K68" s="211"/>
      <c r="L68" s="212"/>
      <c r="M68" s="213"/>
      <c r="N68" s="214"/>
      <c r="O68" s="211"/>
      <c r="P68" s="212"/>
      <c r="Q68" s="213"/>
      <c r="R68" s="212"/>
      <c r="S68" s="22"/>
      <c r="T68" s="23"/>
      <c r="U68" s="24"/>
      <c r="V68" s="26"/>
    </row>
    <row r="69" spans="1:22" ht="15" customHeight="1" x14ac:dyDescent="0.2">
      <c r="A69" s="100">
        <v>23</v>
      </c>
      <c r="B69" s="60" t="s">
        <v>24</v>
      </c>
      <c r="C69" s="211"/>
      <c r="D69" s="212"/>
      <c r="E69" s="213"/>
      <c r="F69" s="253"/>
      <c r="G69" s="274"/>
      <c r="H69" s="232"/>
      <c r="I69" s="213"/>
      <c r="J69" s="275"/>
      <c r="K69" s="211"/>
      <c r="L69" s="212"/>
      <c r="M69" s="213"/>
      <c r="N69" s="214"/>
      <c r="O69" s="211"/>
      <c r="P69" s="212"/>
      <c r="Q69" s="24"/>
      <c r="R69" s="212"/>
      <c r="S69" s="22"/>
      <c r="T69" s="23"/>
      <c r="U69" s="24"/>
      <c r="V69" s="26"/>
    </row>
    <row r="70" spans="1:22" ht="15" customHeight="1" x14ac:dyDescent="0.2">
      <c r="A70" s="100">
        <v>24</v>
      </c>
      <c r="B70" s="60" t="s">
        <v>25</v>
      </c>
      <c r="C70" s="211"/>
      <c r="D70" s="212"/>
      <c r="E70" s="213"/>
      <c r="F70" s="253"/>
      <c r="G70" s="274"/>
      <c r="H70" s="232"/>
      <c r="I70" s="213"/>
      <c r="J70" s="275"/>
      <c r="K70" s="211"/>
      <c r="L70" s="212"/>
      <c r="M70" s="213"/>
      <c r="N70" s="214"/>
      <c r="O70" s="211"/>
      <c r="P70" s="212"/>
      <c r="Q70" s="213"/>
      <c r="R70" s="212"/>
      <c r="S70" s="22"/>
      <c r="T70" s="23"/>
      <c r="U70" s="24"/>
      <c r="V70" s="26"/>
    </row>
    <row r="71" spans="1:22" ht="15" customHeight="1" x14ac:dyDescent="0.2">
      <c r="A71" s="100">
        <v>25</v>
      </c>
      <c r="B71" s="60" t="s">
        <v>26</v>
      </c>
      <c r="C71" s="211"/>
      <c r="D71" s="212"/>
      <c r="E71" s="213"/>
      <c r="F71" s="253"/>
      <c r="G71" s="274"/>
      <c r="H71" s="232"/>
      <c r="I71" s="213"/>
      <c r="J71" s="275"/>
      <c r="K71" s="211"/>
      <c r="L71" s="212"/>
      <c r="M71" s="213"/>
      <c r="N71" s="214"/>
      <c r="O71" s="211"/>
      <c r="P71" s="212"/>
      <c r="Q71" s="213"/>
      <c r="R71" s="212"/>
      <c r="S71" s="22"/>
      <c r="T71" s="23"/>
      <c r="U71" s="24"/>
      <c r="V71" s="26"/>
    </row>
    <row r="72" spans="1:22" ht="15" customHeight="1" x14ac:dyDescent="0.2">
      <c r="A72" s="100">
        <v>26</v>
      </c>
      <c r="B72" s="60" t="s">
        <v>27</v>
      </c>
      <c r="C72" s="211"/>
      <c r="D72" s="212"/>
      <c r="E72" s="213"/>
      <c r="F72" s="253"/>
      <c r="G72" s="274"/>
      <c r="H72" s="232"/>
      <c r="I72" s="213"/>
      <c r="J72" s="275"/>
      <c r="K72" s="211"/>
      <c r="L72" s="212"/>
      <c r="M72" s="213"/>
      <c r="N72" s="214"/>
      <c r="O72" s="211"/>
      <c r="P72" s="212"/>
      <c r="Q72" s="213"/>
      <c r="R72" s="214"/>
      <c r="S72" s="22"/>
      <c r="T72" s="23"/>
      <c r="U72" s="24"/>
      <c r="V72" s="26"/>
    </row>
    <row r="73" spans="1:22" ht="15" customHeight="1" thickBot="1" x14ac:dyDescent="0.25">
      <c r="A73" s="101">
        <v>27</v>
      </c>
      <c r="B73" s="102" t="s">
        <v>88</v>
      </c>
      <c r="C73" s="218"/>
      <c r="D73" s="219"/>
      <c r="E73" s="226"/>
      <c r="F73" s="259"/>
      <c r="G73" s="276"/>
      <c r="H73" s="277"/>
      <c r="I73" s="278"/>
      <c r="J73" s="279"/>
      <c r="K73" s="240"/>
      <c r="L73" s="219"/>
      <c r="M73" s="226"/>
      <c r="N73" s="220"/>
      <c r="O73" s="218"/>
      <c r="P73" s="219"/>
      <c r="Q73" s="226"/>
      <c r="R73" s="220"/>
      <c r="S73" s="70"/>
      <c r="T73" s="71"/>
      <c r="U73" s="103"/>
      <c r="V73" s="104"/>
    </row>
    <row r="74" spans="1:22" s="6" customFormat="1" ht="15" customHeight="1" thickBot="1" x14ac:dyDescent="0.25">
      <c r="A74" s="352" t="s">
        <v>5</v>
      </c>
      <c r="B74" s="353"/>
      <c r="C74" s="106">
        <f>SUM(C47:C73)</f>
        <v>0</v>
      </c>
      <c r="D74" s="109">
        <f>SUM(D47:D73)</f>
        <v>0</v>
      </c>
      <c r="E74" s="107" t="e">
        <f>(F74/D74)*10</f>
        <v>#DIV/0!</v>
      </c>
      <c r="F74" s="108">
        <f>SUM(F47:F73)</f>
        <v>0</v>
      </c>
      <c r="G74" s="272">
        <f>SUM(G47:G73)</f>
        <v>0</v>
      </c>
      <c r="H74" s="257">
        <f>SUM(H47:H73)</f>
        <v>0</v>
      </c>
      <c r="I74" s="280" t="e">
        <f>J74/H74*10</f>
        <v>#DIV/0!</v>
      </c>
      <c r="J74" s="257">
        <f>SUM(J47:J73)</f>
        <v>0</v>
      </c>
      <c r="K74" s="2">
        <f>SUM(K47:K73)</f>
        <v>0</v>
      </c>
      <c r="L74" s="109">
        <f>SUM(L47:L73)</f>
        <v>0</v>
      </c>
      <c r="M74" s="107" t="e">
        <f>(N74/L74)*10</f>
        <v>#DIV/0!</v>
      </c>
      <c r="N74" s="108">
        <f>SUM(N47:N73)</f>
        <v>0</v>
      </c>
      <c r="O74" s="109">
        <f>SUM(O47:O73)</f>
        <v>0</v>
      </c>
      <c r="P74" s="109">
        <f>SUM(P47:P73)</f>
        <v>0</v>
      </c>
      <c r="Q74" s="107" t="e">
        <f>(R74/P74)*10</f>
        <v>#DIV/0!</v>
      </c>
      <c r="R74" s="108">
        <f>SUM(R47:R73)</f>
        <v>0</v>
      </c>
      <c r="S74" s="106">
        <f>SUM(S47:S73)</f>
        <v>0</v>
      </c>
      <c r="T74" s="109">
        <f>SUM(T47:T73)</f>
        <v>0</v>
      </c>
      <c r="U74" s="107" t="e">
        <f>(V74/T74)*10</f>
        <v>#DIV/0!</v>
      </c>
      <c r="V74" s="113">
        <f>SUM(V47:V73)</f>
        <v>0</v>
      </c>
    </row>
    <row r="75" spans="1:22" ht="15" customHeight="1" thickTop="1" x14ac:dyDescent="0.2">
      <c r="C75" s="27"/>
      <c r="D75" s="30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30"/>
      <c r="Q75" s="27"/>
      <c r="S75" s="27"/>
      <c r="T75" s="27"/>
      <c r="U75" s="27"/>
      <c r="V75" s="27"/>
    </row>
    <row r="76" spans="1:22" ht="15" customHeight="1" x14ac:dyDescent="0.2">
      <c r="B76" s="27" t="s">
        <v>79</v>
      </c>
      <c r="C76" s="27"/>
      <c r="D76" s="27"/>
      <c r="E76" s="69"/>
      <c r="F76" s="27"/>
      <c r="G76" s="27"/>
      <c r="H76" s="27"/>
      <c r="I76" s="69"/>
      <c r="J76" s="27"/>
      <c r="K76" s="27"/>
      <c r="L76" s="27"/>
      <c r="M76" s="69"/>
      <c r="N76" s="27"/>
      <c r="O76" s="27"/>
      <c r="P76" s="28"/>
      <c r="Q76" s="27"/>
      <c r="S76" s="27"/>
      <c r="T76" s="27"/>
      <c r="U76" s="27"/>
      <c r="V76" s="27"/>
    </row>
    <row r="77" spans="1:22" ht="15" customHeight="1" x14ac:dyDescent="0.2">
      <c r="B77" s="27" t="s">
        <v>78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S77" s="27"/>
      <c r="T77" s="27"/>
      <c r="U77" s="27"/>
      <c r="V77" s="27"/>
    </row>
    <row r="78" spans="1:22" ht="18" customHeight="1" x14ac:dyDescent="0.2">
      <c r="A78" s="360" t="s">
        <v>94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132"/>
      <c r="S79" s="90"/>
      <c r="T79" s="90"/>
      <c r="U79" s="90"/>
      <c r="V79" s="90"/>
    </row>
    <row r="80" spans="1:22" ht="18" customHeight="1" thickBot="1" x14ac:dyDescent="0.25">
      <c r="R80" s="40"/>
    </row>
    <row r="81" spans="1:22" ht="15" customHeight="1" thickTop="1" thickBot="1" x14ac:dyDescent="0.25">
      <c r="A81" s="354" t="s">
        <v>76</v>
      </c>
      <c r="B81" s="357" t="s">
        <v>77</v>
      </c>
      <c r="C81" s="365" t="s">
        <v>7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55"/>
      <c r="B82" s="358"/>
      <c r="C82" s="372" t="s">
        <v>40</v>
      </c>
      <c r="D82" s="373"/>
      <c r="E82" s="373"/>
      <c r="F82" s="374"/>
      <c r="G82" s="372" t="s">
        <v>41</v>
      </c>
      <c r="H82" s="373"/>
      <c r="I82" s="373"/>
      <c r="J82" s="374"/>
      <c r="K82" s="372" t="s">
        <v>42</v>
      </c>
      <c r="L82" s="373"/>
      <c r="M82" s="373"/>
      <c r="N82" s="374"/>
      <c r="O82" s="372" t="s">
        <v>43</v>
      </c>
      <c r="P82" s="373"/>
      <c r="Q82" s="373"/>
      <c r="R82" s="374"/>
      <c r="S82" s="361" t="s">
        <v>58</v>
      </c>
      <c r="T82" s="362"/>
      <c r="U82" s="362"/>
      <c r="V82" s="364"/>
    </row>
    <row r="83" spans="1:22" ht="15" customHeight="1" x14ac:dyDescent="0.2">
      <c r="A83" s="355"/>
      <c r="B83" s="358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3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56"/>
      <c r="B84" s="359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240"/>
      <c r="D85" s="212"/>
      <c r="E85" s="304"/>
      <c r="F85" s="253"/>
      <c r="G85" s="314"/>
      <c r="H85" s="248"/>
      <c r="I85" s="304"/>
      <c r="J85" s="315"/>
      <c r="K85" s="211"/>
      <c r="L85" s="212"/>
      <c r="M85" s="304"/>
      <c r="N85" s="214"/>
      <c r="O85" s="211"/>
      <c r="P85" s="212"/>
      <c r="Q85" s="213"/>
      <c r="R85" s="214"/>
      <c r="S85" s="68"/>
      <c r="T85" s="84"/>
      <c r="U85" s="85"/>
      <c r="V85" s="131"/>
    </row>
    <row r="86" spans="1:22" ht="15" customHeight="1" x14ac:dyDescent="0.2">
      <c r="A86" s="100">
        <v>2</v>
      </c>
      <c r="B86" s="59" t="s">
        <v>9</v>
      </c>
      <c r="C86" s="240"/>
      <c r="D86" s="212"/>
      <c r="E86" s="304"/>
      <c r="F86" s="253"/>
      <c r="G86" s="314"/>
      <c r="H86" s="248"/>
      <c r="I86" s="304"/>
      <c r="J86" s="315"/>
      <c r="K86" s="211"/>
      <c r="L86" s="212"/>
      <c r="M86" s="304"/>
      <c r="N86" s="214"/>
      <c r="O86" s="211"/>
      <c r="P86" s="212"/>
      <c r="Q86" s="213"/>
      <c r="R86" s="214"/>
      <c r="S86" s="22"/>
      <c r="T86" s="23"/>
      <c r="U86" s="24"/>
      <c r="V86" s="26"/>
    </row>
    <row r="87" spans="1:22" ht="15" customHeight="1" x14ac:dyDescent="0.2">
      <c r="A87" s="100">
        <v>3</v>
      </c>
      <c r="B87" s="59" t="s">
        <v>56</v>
      </c>
      <c r="C87" s="240"/>
      <c r="D87" s="212"/>
      <c r="E87" s="24"/>
      <c r="F87" s="253"/>
      <c r="G87" s="314"/>
      <c r="H87" s="248"/>
      <c r="I87" s="304"/>
      <c r="J87" s="315"/>
      <c r="K87" s="211"/>
      <c r="L87" s="212"/>
      <c r="M87" s="213"/>
      <c r="N87" s="214"/>
      <c r="O87" s="211"/>
      <c r="P87" s="212"/>
      <c r="Q87" s="213"/>
      <c r="R87" s="214"/>
      <c r="S87" s="22"/>
      <c r="T87" s="23"/>
      <c r="U87" s="24"/>
      <c r="V87" s="26"/>
    </row>
    <row r="88" spans="1:22" ht="15" customHeight="1" x14ac:dyDescent="0.2">
      <c r="A88" s="100">
        <v>4</v>
      </c>
      <c r="B88" s="59" t="s">
        <v>10</v>
      </c>
      <c r="C88" s="240"/>
      <c r="D88" s="212"/>
      <c r="E88" s="24"/>
      <c r="F88" s="253"/>
      <c r="G88" s="314"/>
      <c r="H88" s="248"/>
      <c r="I88" s="304"/>
      <c r="J88" s="315"/>
      <c r="K88" s="211"/>
      <c r="L88" s="212"/>
      <c r="M88" s="304"/>
      <c r="N88" s="214"/>
      <c r="O88" s="211"/>
      <c r="P88" s="212"/>
      <c r="Q88" s="24"/>
      <c r="R88" s="214"/>
      <c r="S88" s="22"/>
      <c r="T88" s="23"/>
      <c r="U88" s="24"/>
      <c r="V88" s="26"/>
    </row>
    <row r="89" spans="1:22" ht="15" customHeight="1" x14ac:dyDescent="0.2">
      <c r="A89" s="100">
        <v>5</v>
      </c>
      <c r="B89" s="59" t="s">
        <v>29</v>
      </c>
      <c r="C89" s="240"/>
      <c r="D89" s="212"/>
      <c r="E89" s="304"/>
      <c r="F89" s="253"/>
      <c r="G89" s="314"/>
      <c r="H89" s="248"/>
      <c r="I89" s="304"/>
      <c r="J89" s="315"/>
      <c r="K89" s="211"/>
      <c r="L89" s="212"/>
      <c r="M89" s="304"/>
      <c r="N89" s="214"/>
      <c r="O89" s="211"/>
      <c r="P89" s="212"/>
      <c r="Q89" s="213"/>
      <c r="R89" s="214"/>
      <c r="S89" s="22"/>
      <c r="T89" s="23"/>
      <c r="U89" s="24"/>
      <c r="V89" s="26"/>
    </row>
    <row r="90" spans="1:22" ht="15" customHeight="1" x14ac:dyDescent="0.2">
      <c r="A90" s="100">
        <v>6</v>
      </c>
      <c r="B90" s="59" t="s">
        <v>30</v>
      </c>
      <c r="C90" s="240"/>
      <c r="D90" s="212"/>
      <c r="E90" s="24"/>
      <c r="F90" s="253"/>
      <c r="G90" s="314"/>
      <c r="H90" s="212"/>
      <c r="I90" s="304"/>
      <c r="J90" s="253"/>
      <c r="K90" s="211"/>
      <c r="L90" s="212"/>
      <c r="M90" s="304"/>
      <c r="N90" s="214"/>
      <c r="O90" s="211"/>
      <c r="P90" s="212"/>
      <c r="Q90" s="213"/>
      <c r="R90" s="214"/>
      <c r="S90" s="22"/>
      <c r="T90" s="23"/>
      <c r="U90" s="24"/>
      <c r="V90" s="26"/>
    </row>
    <row r="91" spans="1:22" ht="15" customHeight="1" x14ac:dyDescent="0.2">
      <c r="A91" s="100">
        <v>7</v>
      </c>
      <c r="B91" s="59" t="s">
        <v>73</v>
      </c>
      <c r="C91" s="240"/>
      <c r="D91" s="212"/>
      <c r="E91" s="304"/>
      <c r="F91" s="253"/>
      <c r="G91" s="314"/>
      <c r="H91" s="248"/>
      <c r="I91" s="304"/>
      <c r="J91" s="315"/>
      <c r="K91" s="211"/>
      <c r="L91" s="212"/>
      <c r="M91" s="304"/>
      <c r="N91" s="214"/>
      <c r="O91" s="211"/>
      <c r="P91" s="212"/>
      <c r="Q91" s="213"/>
      <c r="R91" s="214"/>
      <c r="S91" s="22"/>
      <c r="T91" s="23"/>
      <c r="U91" s="24"/>
      <c r="V91" s="26"/>
    </row>
    <row r="92" spans="1:22" ht="15" customHeight="1" x14ac:dyDescent="0.2">
      <c r="A92" s="100">
        <v>8</v>
      </c>
      <c r="B92" s="59" t="s">
        <v>12</v>
      </c>
      <c r="C92" s="240"/>
      <c r="D92" s="212"/>
      <c r="E92" s="304"/>
      <c r="F92" s="253"/>
      <c r="G92" s="314"/>
      <c r="H92" s="248"/>
      <c r="I92" s="304"/>
      <c r="J92" s="315"/>
      <c r="K92" s="211"/>
      <c r="L92" s="212"/>
      <c r="M92" s="304"/>
      <c r="N92" s="214"/>
      <c r="O92" s="211"/>
      <c r="P92" s="212"/>
      <c r="Q92" s="213"/>
      <c r="R92" s="214"/>
      <c r="S92" s="22"/>
      <c r="T92" s="23"/>
      <c r="U92" s="24"/>
      <c r="V92" s="26"/>
    </row>
    <row r="93" spans="1:22" ht="15" customHeight="1" x14ac:dyDescent="0.2">
      <c r="A93" s="100">
        <v>9</v>
      </c>
      <c r="B93" s="59" t="s">
        <v>13</v>
      </c>
      <c r="C93" s="240"/>
      <c r="D93" s="212"/>
      <c r="E93" s="304"/>
      <c r="F93" s="253"/>
      <c r="G93" s="314"/>
      <c r="H93" s="248"/>
      <c r="I93" s="304"/>
      <c r="J93" s="315"/>
      <c r="K93" s="211"/>
      <c r="L93" s="212"/>
      <c r="M93" s="304"/>
      <c r="N93" s="214"/>
      <c r="O93" s="211"/>
      <c r="P93" s="212"/>
      <c r="Q93" s="213"/>
      <c r="R93" s="214"/>
      <c r="S93" s="22"/>
      <c r="T93" s="23"/>
      <c r="U93" s="24"/>
      <c r="V93" s="26"/>
    </row>
    <row r="94" spans="1:22" ht="15" customHeight="1" x14ac:dyDescent="0.2">
      <c r="A94" s="100">
        <v>10</v>
      </c>
      <c r="B94" s="59" t="s">
        <v>14</v>
      </c>
      <c r="C94" s="240"/>
      <c r="D94" s="212"/>
      <c r="E94" s="304"/>
      <c r="F94" s="253"/>
      <c r="G94" s="314"/>
      <c r="H94" s="248"/>
      <c r="I94" s="304"/>
      <c r="J94" s="315"/>
      <c r="K94" s="211"/>
      <c r="L94" s="212"/>
      <c r="M94" s="304"/>
      <c r="N94" s="214"/>
      <c r="O94" s="211"/>
      <c r="P94" s="212"/>
      <c r="Q94" s="24"/>
      <c r="R94" s="214"/>
      <c r="S94" s="22"/>
      <c r="T94" s="23"/>
      <c r="U94" s="24"/>
      <c r="V94" s="26"/>
    </row>
    <row r="95" spans="1:22" ht="15" customHeight="1" x14ac:dyDescent="0.2">
      <c r="A95" s="100">
        <v>11</v>
      </c>
      <c r="B95" s="59" t="s">
        <v>15</v>
      </c>
      <c r="C95" s="240"/>
      <c r="D95" s="212"/>
      <c r="E95" s="304"/>
      <c r="F95" s="253"/>
      <c r="G95" s="314"/>
      <c r="H95" s="248"/>
      <c r="I95" s="304"/>
      <c r="J95" s="315"/>
      <c r="K95" s="211"/>
      <c r="L95" s="212"/>
      <c r="M95" s="304"/>
      <c r="N95" s="214"/>
      <c r="O95" s="211"/>
      <c r="P95" s="212"/>
      <c r="Q95" s="213"/>
      <c r="R95" s="214"/>
      <c r="S95" s="22"/>
      <c r="T95" s="23"/>
      <c r="U95" s="24"/>
      <c r="V95" s="26"/>
    </row>
    <row r="96" spans="1:22" ht="15" customHeight="1" x14ac:dyDescent="0.2">
      <c r="A96" s="100">
        <v>12</v>
      </c>
      <c r="B96" s="59" t="s">
        <v>16</v>
      </c>
      <c r="C96" s="240"/>
      <c r="D96" s="212"/>
      <c r="E96" s="24"/>
      <c r="F96" s="253"/>
      <c r="G96" s="314"/>
      <c r="H96" s="248"/>
      <c r="I96" s="24"/>
      <c r="J96" s="315"/>
      <c r="K96" s="211"/>
      <c r="L96" s="212"/>
      <c r="M96" s="304"/>
      <c r="N96" s="214"/>
      <c r="O96" s="211"/>
      <c r="P96" s="212"/>
      <c r="Q96" s="213"/>
      <c r="R96" s="214"/>
      <c r="S96" s="22"/>
      <c r="T96" s="23"/>
      <c r="U96" s="24"/>
      <c r="V96" s="26"/>
    </row>
    <row r="97" spans="1:22" ht="15" customHeight="1" x14ac:dyDescent="0.2">
      <c r="A97" s="100">
        <v>13</v>
      </c>
      <c r="B97" s="59" t="s">
        <v>17</v>
      </c>
      <c r="C97" s="240"/>
      <c r="D97" s="212"/>
      <c r="E97" s="24"/>
      <c r="F97" s="253"/>
      <c r="G97" s="314"/>
      <c r="H97" s="248"/>
      <c r="I97" s="304"/>
      <c r="J97" s="315"/>
      <c r="K97" s="211"/>
      <c r="L97" s="212"/>
      <c r="M97" s="304"/>
      <c r="N97" s="214"/>
      <c r="O97" s="211"/>
      <c r="P97" s="212"/>
      <c r="Q97" s="24"/>
      <c r="R97" s="214"/>
      <c r="S97" s="22"/>
      <c r="T97" s="23"/>
      <c r="U97" s="24"/>
      <c r="V97" s="26"/>
    </row>
    <row r="98" spans="1:22" ht="15" customHeight="1" x14ac:dyDescent="0.2">
      <c r="A98" s="100">
        <v>14</v>
      </c>
      <c r="B98" s="59" t="s">
        <v>18</v>
      </c>
      <c r="C98" s="240"/>
      <c r="D98" s="212"/>
      <c r="E98" s="304"/>
      <c r="F98" s="253"/>
      <c r="G98" s="314"/>
      <c r="H98" s="248"/>
      <c r="I98" s="304"/>
      <c r="J98" s="315"/>
      <c r="K98" s="211"/>
      <c r="L98" s="212"/>
      <c r="M98" s="304"/>
      <c r="N98" s="214"/>
      <c r="O98" s="211"/>
      <c r="P98" s="212"/>
      <c r="Q98" s="213"/>
      <c r="R98" s="214"/>
      <c r="S98" s="22"/>
      <c r="T98" s="23"/>
      <c r="U98" s="24"/>
      <c r="V98" s="26"/>
    </row>
    <row r="99" spans="1:22" ht="15" customHeight="1" x14ac:dyDescent="0.2">
      <c r="A99" s="100">
        <v>15</v>
      </c>
      <c r="B99" s="59" t="s">
        <v>28</v>
      </c>
      <c r="C99" s="240"/>
      <c r="D99" s="212"/>
      <c r="E99" s="304"/>
      <c r="F99" s="253"/>
      <c r="G99" s="314"/>
      <c r="H99" s="248"/>
      <c r="I99" s="304"/>
      <c r="J99" s="315"/>
      <c r="K99" s="211"/>
      <c r="L99" s="212"/>
      <c r="M99" s="304"/>
      <c r="N99" s="214"/>
      <c r="O99" s="211"/>
      <c r="P99" s="212"/>
      <c r="Q99" s="213"/>
      <c r="R99" s="214"/>
      <c r="S99" s="22"/>
      <c r="T99" s="23"/>
      <c r="U99" s="24"/>
      <c r="V99" s="26"/>
    </row>
    <row r="100" spans="1:22" ht="15" customHeight="1" x14ac:dyDescent="0.2">
      <c r="A100" s="100">
        <v>16</v>
      </c>
      <c r="B100" s="59" t="s">
        <v>19</v>
      </c>
      <c r="C100" s="240"/>
      <c r="D100" s="212"/>
      <c r="E100" s="304"/>
      <c r="F100" s="253"/>
      <c r="G100" s="314"/>
      <c r="H100" s="248"/>
      <c r="I100" s="24"/>
      <c r="J100" s="315"/>
      <c r="K100" s="211"/>
      <c r="L100" s="212"/>
      <c r="M100" s="304"/>
      <c r="N100" s="214"/>
      <c r="O100" s="211"/>
      <c r="P100" s="212"/>
      <c r="Q100" s="213"/>
      <c r="R100" s="214"/>
      <c r="S100" s="22"/>
      <c r="T100" s="23"/>
      <c r="U100" s="24"/>
      <c r="V100" s="26"/>
    </row>
    <row r="101" spans="1:22" ht="15" customHeight="1" x14ac:dyDescent="0.2">
      <c r="A101" s="100">
        <v>17</v>
      </c>
      <c r="B101" s="59" t="s">
        <v>20</v>
      </c>
      <c r="C101" s="240"/>
      <c r="D101" s="212"/>
      <c r="E101" s="304"/>
      <c r="F101" s="253"/>
      <c r="G101" s="314"/>
      <c r="H101" s="248"/>
      <c r="I101" s="304"/>
      <c r="J101" s="315"/>
      <c r="K101" s="211"/>
      <c r="L101" s="212"/>
      <c r="M101" s="304"/>
      <c r="N101" s="214"/>
      <c r="O101" s="211"/>
      <c r="P101" s="212"/>
      <c r="Q101" s="213"/>
      <c r="R101" s="214"/>
      <c r="S101" s="22"/>
      <c r="T101" s="23"/>
      <c r="U101" s="24"/>
      <c r="V101" s="26"/>
    </row>
    <row r="102" spans="1:22" ht="15" customHeight="1" x14ac:dyDescent="0.2">
      <c r="A102" s="100">
        <v>18</v>
      </c>
      <c r="B102" s="59" t="s">
        <v>21</v>
      </c>
      <c r="C102" s="240"/>
      <c r="D102" s="212"/>
      <c r="E102" s="24"/>
      <c r="F102" s="253"/>
      <c r="G102" s="314"/>
      <c r="H102" s="248"/>
      <c r="I102" s="304"/>
      <c r="J102" s="315"/>
      <c r="K102" s="211"/>
      <c r="L102" s="212"/>
      <c r="M102" s="304"/>
      <c r="N102" s="214"/>
      <c r="O102" s="211"/>
      <c r="P102" s="212"/>
      <c r="Q102" s="213"/>
      <c r="R102" s="214"/>
      <c r="S102" s="22"/>
      <c r="T102" s="23"/>
      <c r="U102" s="24"/>
      <c r="V102" s="26"/>
    </row>
    <row r="103" spans="1:22" ht="15" customHeight="1" x14ac:dyDescent="0.2">
      <c r="A103" s="100">
        <v>19</v>
      </c>
      <c r="B103" s="59" t="s">
        <v>59</v>
      </c>
      <c r="C103" s="240"/>
      <c r="D103" s="212"/>
      <c r="E103" s="24"/>
      <c r="F103" s="253"/>
      <c r="G103" s="314"/>
      <c r="H103" s="248"/>
      <c r="I103" s="24"/>
      <c r="J103" s="315"/>
      <c r="K103" s="211"/>
      <c r="L103" s="212"/>
      <c r="M103" s="304"/>
      <c r="N103" s="214"/>
      <c r="O103" s="211"/>
      <c r="P103" s="212"/>
      <c r="Q103" s="213"/>
      <c r="R103" s="214"/>
      <c r="S103" s="22"/>
      <c r="T103" s="23"/>
      <c r="U103" s="24"/>
      <c r="V103" s="26"/>
    </row>
    <row r="104" spans="1:22" ht="15" customHeight="1" x14ac:dyDescent="0.2">
      <c r="A104" s="100">
        <v>20</v>
      </c>
      <c r="B104" s="59" t="s">
        <v>22</v>
      </c>
      <c r="C104" s="240"/>
      <c r="D104" s="212"/>
      <c r="E104" s="304"/>
      <c r="F104" s="253"/>
      <c r="G104" s="314"/>
      <c r="H104" s="248"/>
      <c r="I104" s="304"/>
      <c r="J104" s="315"/>
      <c r="K104" s="211"/>
      <c r="L104" s="212"/>
      <c r="M104" s="304"/>
      <c r="N104" s="214"/>
      <c r="O104" s="211"/>
      <c r="P104" s="212"/>
      <c r="Q104" s="213"/>
      <c r="R104" s="214"/>
      <c r="S104" s="22"/>
      <c r="T104" s="23"/>
      <c r="U104" s="24"/>
      <c r="V104" s="26"/>
    </row>
    <row r="105" spans="1:22" ht="15" customHeight="1" x14ac:dyDescent="0.2">
      <c r="A105" s="100">
        <v>21</v>
      </c>
      <c r="B105" s="59" t="s">
        <v>23</v>
      </c>
      <c r="C105" s="240"/>
      <c r="D105" s="212"/>
      <c r="E105" s="304"/>
      <c r="F105" s="253"/>
      <c r="G105" s="314"/>
      <c r="H105" s="248"/>
      <c r="I105" s="304"/>
      <c r="J105" s="315"/>
      <c r="K105" s="211"/>
      <c r="L105" s="212"/>
      <c r="M105" s="304"/>
      <c r="N105" s="214"/>
      <c r="O105" s="211"/>
      <c r="P105" s="212"/>
      <c r="Q105" s="24"/>
      <c r="R105" s="214"/>
      <c r="S105" s="22"/>
      <c r="T105" s="23"/>
      <c r="U105" s="24"/>
      <c r="V105" s="26"/>
    </row>
    <row r="106" spans="1:22" ht="15" customHeight="1" x14ac:dyDescent="0.2">
      <c r="A106" s="100">
        <v>22</v>
      </c>
      <c r="B106" s="60" t="s">
        <v>32</v>
      </c>
      <c r="C106" s="240"/>
      <c r="D106" s="212"/>
      <c r="E106" s="304"/>
      <c r="F106" s="253"/>
      <c r="G106" s="314"/>
      <c r="H106" s="248"/>
      <c r="I106" s="304"/>
      <c r="J106" s="315"/>
      <c r="K106" s="211"/>
      <c r="L106" s="212"/>
      <c r="M106" s="304"/>
      <c r="N106" s="214"/>
      <c r="O106" s="211"/>
      <c r="P106" s="212"/>
      <c r="Q106" s="213"/>
      <c r="R106" s="214"/>
      <c r="S106" s="22"/>
      <c r="T106" s="23"/>
      <c r="U106" s="24"/>
      <c r="V106" s="26"/>
    </row>
    <row r="107" spans="1:22" ht="15" customHeight="1" x14ac:dyDescent="0.2">
      <c r="A107" s="100">
        <v>23</v>
      </c>
      <c r="B107" s="60" t="s">
        <v>24</v>
      </c>
      <c r="C107" s="240"/>
      <c r="D107" s="212"/>
      <c r="E107" s="24"/>
      <c r="F107" s="253"/>
      <c r="G107" s="314"/>
      <c r="H107" s="248"/>
      <c r="I107" s="304"/>
      <c r="J107" s="315"/>
      <c r="K107" s="211"/>
      <c r="L107" s="212"/>
      <c r="M107" s="304"/>
      <c r="N107" s="214"/>
      <c r="O107" s="211"/>
      <c r="P107" s="212"/>
      <c r="Q107" s="213"/>
      <c r="R107" s="214"/>
      <c r="S107" s="22"/>
      <c r="T107" s="23"/>
      <c r="U107" s="24"/>
      <c r="V107" s="26"/>
    </row>
    <row r="108" spans="1:22" ht="15" customHeight="1" x14ac:dyDescent="0.2">
      <c r="A108" s="100">
        <v>24</v>
      </c>
      <c r="B108" s="60" t="s">
        <v>25</v>
      </c>
      <c r="C108" s="240"/>
      <c r="D108" s="212"/>
      <c r="E108" s="24"/>
      <c r="F108" s="253"/>
      <c r="G108" s="314"/>
      <c r="H108" s="248"/>
      <c r="I108" s="304"/>
      <c r="J108" s="315"/>
      <c r="K108" s="211"/>
      <c r="L108" s="212"/>
      <c r="M108" s="24"/>
      <c r="N108" s="214"/>
      <c r="O108" s="211"/>
      <c r="P108" s="212"/>
      <c r="Q108" s="213"/>
      <c r="R108" s="214"/>
      <c r="S108" s="22"/>
      <c r="T108" s="23"/>
      <c r="U108" s="24"/>
      <c r="V108" s="26"/>
    </row>
    <row r="109" spans="1:22" ht="15" customHeight="1" x14ac:dyDescent="0.2">
      <c r="A109" s="100">
        <v>25</v>
      </c>
      <c r="B109" s="60" t="s">
        <v>26</v>
      </c>
      <c r="C109" s="240"/>
      <c r="D109" s="212"/>
      <c r="E109" s="304"/>
      <c r="F109" s="253"/>
      <c r="G109" s="314"/>
      <c r="H109" s="248"/>
      <c r="I109" s="24"/>
      <c r="J109" s="315"/>
      <c r="K109" s="211"/>
      <c r="L109" s="212"/>
      <c r="M109" s="304"/>
      <c r="N109" s="214"/>
      <c r="O109" s="211"/>
      <c r="P109" s="212"/>
      <c r="Q109" s="24"/>
      <c r="R109" s="214"/>
      <c r="S109" s="22"/>
      <c r="T109" s="23"/>
      <c r="U109" s="24"/>
      <c r="V109" s="26"/>
    </row>
    <row r="110" spans="1:22" ht="15" customHeight="1" x14ac:dyDescent="0.2">
      <c r="A110" s="100">
        <v>26</v>
      </c>
      <c r="B110" s="60" t="s">
        <v>27</v>
      </c>
      <c r="C110" s="240"/>
      <c r="D110" s="212"/>
      <c r="E110" s="24"/>
      <c r="F110" s="253"/>
      <c r="G110" s="314"/>
      <c r="H110" s="212"/>
      <c r="I110" s="304"/>
      <c r="J110" s="253"/>
      <c r="K110" s="211"/>
      <c r="L110" s="212"/>
      <c r="M110" s="304"/>
      <c r="N110" s="214"/>
      <c r="O110" s="211"/>
      <c r="P110" s="212"/>
      <c r="Q110" s="213"/>
      <c r="R110" s="214"/>
      <c r="S110" s="22"/>
      <c r="T110" s="23"/>
      <c r="U110" s="24"/>
      <c r="V110" s="26"/>
    </row>
    <row r="111" spans="1:22" ht="15" customHeight="1" thickBot="1" x14ac:dyDescent="0.25">
      <c r="A111" s="101">
        <v>27</v>
      </c>
      <c r="B111" s="102" t="s">
        <v>88</v>
      </c>
      <c r="C111" s="218"/>
      <c r="D111" s="219"/>
      <c r="E111" s="24"/>
      <c r="F111" s="253"/>
      <c r="G111" s="316"/>
      <c r="H111" s="250"/>
      <c r="I111" s="305"/>
      <c r="J111" s="317"/>
      <c r="K111" s="218"/>
      <c r="L111" s="219"/>
      <c r="M111" s="305"/>
      <c r="N111" s="220"/>
      <c r="O111" s="218"/>
      <c r="P111" s="219"/>
      <c r="Q111" s="226"/>
      <c r="R111" s="220"/>
      <c r="S111" s="70"/>
      <c r="T111" s="71"/>
      <c r="U111" s="103"/>
      <c r="V111" s="104"/>
    </row>
    <row r="112" spans="1:22" s="6" customFormat="1" ht="15" customHeight="1" thickBot="1" x14ac:dyDescent="0.25">
      <c r="A112" s="352" t="s">
        <v>5</v>
      </c>
      <c r="B112" s="353"/>
      <c r="C112" s="263">
        <f>SUM(C85:C111)</f>
        <v>0</v>
      </c>
      <c r="D112" s="283">
        <f>SUM(D85:D111)</f>
        <v>0</v>
      </c>
      <c r="E112" s="265" t="e">
        <f>(F112/D112)*10</f>
        <v>#DIV/0!</v>
      </c>
      <c r="F112" s="266">
        <f>SUM(F85:F111)</f>
        <v>0</v>
      </c>
      <c r="G112" s="128">
        <f>SUM(G85:G111)</f>
        <v>0</v>
      </c>
      <c r="H112" s="129">
        <f>SUM(H85:H111)</f>
        <v>0</v>
      </c>
      <c r="I112" s="107" t="e">
        <f>(J112/H112)*10</f>
        <v>#DIV/0!</v>
      </c>
      <c r="J112" s="129">
        <f>SUM(J85:J111)</f>
        <v>0</v>
      </c>
      <c r="K112" s="263">
        <f>SUM(K85:K111)</f>
        <v>0</v>
      </c>
      <c r="L112" s="283">
        <f>SUM(L85:L111)</f>
        <v>0</v>
      </c>
      <c r="M112" s="265" t="e">
        <f>(N112/L112)*10</f>
        <v>#DIV/0!</v>
      </c>
      <c r="N112" s="266">
        <f>SUM(N85:N111)</f>
        <v>0</v>
      </c>
      <c r="O112" s="283">
        <f>SUM(O85:O111)</f>
        <v>0</v>
      </c>
      <c r="P112" s="283">
        <f>SUM(P85:P111)</f>
        <v>0</v>
      </c>
      <c r="Q112" s="265" t="e">
        <f>(R112/P112)*10</f>
        <v>#DIV/0!</v>
      </c>
      <c r="R112" s="266">
        <f>SUM(R85:R111)</f>
        <v>0</v>
      </c>
      <c r="S112" s="106">
        <f>SUM(S85:S111)</f>
        <v>0</v>
      </c>
      <c r="T112" s="109">
        <f>SUM(T85:T111)</f>
        <v>0</v>
      </c>
      <c r="U112" s="107" t="e">
        <f>(V112/T112)*10</f>
        <v>#DIV/0!</v>
      </c>
      <c r="V112" s="113">
        <f>SUM(V85:V111)</f>
        <v>0</v>
      </c>
    </row>
    <row r="113" spans="2:22" ht="15" customHeight="1" thickTop="1" x14ac:dyDescent="0.2">
      <c r="K113" s="312"/>
      <c r="L113" s="312"/>
      <c r="M113" s="312"/>
      <c r="N113" s="312"/>
      <c r="O113" s="327"/>
      <c r="P113" s="312"/>
      <c r="Q113" s="312"/>
      <c r="R113" s="267"/>
    </row>
    <row r="114" spans="2:22" ht="15" customHeight="1" thickBot="1" x14ac:dyDescent="0.25">
      <c r="B114" s="27" t="s">
        <v>79</v>
      </c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302"/>
      <c r="P114" s="302"/>
      <c r="Q114" s="265"/>
      <c r="R114" s="302"/>
      <c r="S114" s="178"/>
      <c r="T114" s="178"/>
      <c r="U114" s="178"/>
      <c r="V114" s="178"/>
    </row>
    <row r="115" spans="2:22" ht="15" customHeight="1" thickTop="1" thickBot="1" x14ac:dyDescent="0.25">
      <c r="B115" s="27" t="s">
        <v>78</v>
      </c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302"/>
      <c r="P115" s="302"/>
      <c r="Q115" s="265"/>
      <c r="R115" s="302"/>
      <c r="S115" s="178"/>
      <c r="T115" s="178"/>
      <c r="U115" s="178"/>
      <c r="V115" s="178"/>
    </row>
    <row r="116" spans="2:22" ht="15" customHeight="1" thickTop="1" x14ac:dyDescent="0.2">
      <c r="O116" s="312"/>
      <c r="P116" s="312"/>
      <c r="Q116" s="312"/>
      <c r="R116" s="267"/>
    </row>
    <row r="117" spans="2:22" ht="15" customHeight="1" x14ac:dyDescent="0.2">
      <c r="O117" s="312"/>
      <c r="P117" s="312"/>
      <c r="Q117" s="312"/>
      <c r="R117" s="267"/>
    </row>
    <row r="118" spans="2:22" ht="15" customHeight="1" x14ac:dyDescent="0.2">
      <c r="O118" s="312"/>
      <c r="P118" s="312"/>
      <c r="Q118" s="312"/>
      <c r="R118" s="267"/>
    </row>
    <row r="119" spans="2:22" ht="15" customHeight="1" x14ac:dyDescent="0.2">
      <c r="O119" s="312"/>
      <c r="P119" s="312"/>
      <c r="Q119" s="312"/>
      <c r="R119" s="267"/>
    </row>
    <row r="120" spans="2:22" ht="15" customHeight="1" x14ac:dyDescent="0.2">
      <c r="O120" s="312"/>
      <c r="P120" s="312"/>
      <c r="Q120" s="312"/>
      <c r="R120" s="267"/>
    </row>
  </sheetData>
  <mergeCells count="32">
    <mergeCell ref="A112:B112"/>
    <mergeCell ref="A40:V40"/>
    <mergeCell ref="A78:V78"/>
    <mergeCell ref="A1:V1"/>
    <mergeCell ref="A2:V2"/>
    <mergeCell ref="A43:A46"/>
    <mergeCell ref="B43:B46"/>
    <mergeCell ref="C44:F44"/>
    <mergeCell ref="G44:J44"/>
    <mergeCell ref="K44:N44"/>
    <mergeCell ref="O6:R6"/>
    <mergeCell ref="A5:A8"/>
    <mergeCell ref="G6:J6"/>
    <mergeCell ref="K6:N6"/>
    <mergeCell ref="B5:B8"/>
    <mergeCell ref="C6:F6"/>
    <mergeCell ref="O44:R44"/>
    <mergeCell ref="A3:V3"/>
    <mergeCell ref="S6:V6"/>
    <mergeCell ref="S44:V44"/>
    <mergeCell ref="S82:V82"/>
    <mergeCell ref="C5:V5"/>
    <mergeCell ref="C43:V43"/>
    <mergeCell ref="C81:V81"/>
    <mergeCell ref="B81:B84"/>
    <mergeCell ref="A36:B36"/>
    <mergeCell ref="A74:B74"/>
    <mergeCell ref="A81:A84"/>
    <mergeCell ref="K82:N82"/>
    <mergeCell ref="O82:R82"/>
    <mergeCell ref="G82:J82"/>
    <mergeCell ref="C82:F82"/>
  </mergeCells>
  <phoneticPr fontId="0" type="noConversion"/>
  <pageMargins left="1.0629921259842521" right="0.74803149606299213" top="0.39370078740157483" bottom="0.19685039370078741" header="0.51181102362204722" footer="0.51181102362204722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16"/>
  <sheetViews>
    <sheetView topLeftCell="A3" zoomScale="80" zoomScaleNormal="80" zoomScaleSheetLayoutView="75" workbookViewId="0">
      <selection activeCell="Q25" sqref="Q25"/>
    </sheetView>
  </sheetViews>
  <sheetFormatPr defaultColWidth="9.140625" defaultRowHeight="15" customHeight="1" x14ac:dyDescent="0.2"/>
  <cols>
    <col min="1" max="1" width="4.7109375" style="10" customWidth="1"/>
    <col min="2" max="2" width="15.7109375" style="10" customWidth="1"/>
    <col min="3" max="16" width="8.28515625" style="10" customWidth="1"/>
    <col min="17" max="17" width="10.140625" style="10" bestFit="1" customWidth="1"/>
    <col min="18" max="22" width="8.28515625" style="10" customWidth="1"/>
    <col min="23" max="16384" width="9.140625" style="10"/>
  </cols>
  <sheetData>
    <row r="1" spans="1:22" ht="18" customHeight="1" x14ac:dyDescent="0.2">
      <c r="A1" s="368" t="s">
        <v>67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54" t="s">
        <v>76</v>
      </c>
      <c r="B5" s="357" t="s">
        <v>77</v>
      </c>
      <c r="C5" s="365" t="s">
        <v>45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7"/>
    </row>
    <row r="6" spans="1:22" ht="15" customHeight="1" x14ac:dyDescent="0.2">
      <c r="A6" s="355"/>
      <c r="B6" s="358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55"/>
      <c r="B7" s="358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56"/>
      <c r="B8" s="359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22">
        <v>53</v>
      </c>
      <c r="D9" s="23">
        <v>7</v>
      </c>
      <c r="E9" s="24">
        <f t="shared" ref="E9" si="0">F9/D9*10</f>
        <v>215.71428571428572</v>
      </c>
      <c r="F9" s="253">
        <v>151</v>
      </c>
      <c r="G9" s="73">
        <v>70</v>
      </c>
      <c r="H9" s="203"/>
      <c r="I9" s="24"/>
      <c r="J9" s="76"/>
      <c r="K9" s="221"/>
      <c r="L9" s="222"/>
      <c r="M9" s="75"/>
      <c r="N9" s="223"/>
      <c r="O9" s="221"/>
      <c r="P9" s="222"/>
      <c r="Q9" s="339"/>
      <c r="R9" s="223"/>
      <c r="S9" s="94"/>
      <c r="T9" s="97"/>
      <c r="U9" s="186"/>
      <c r="V9" s="148"/>
    </row>
    <row r="10" spans="1:22" ht="15" customHeight="1" x14ac:dyDescent="0.2">
      <c r="A10" s="100">
        <v>2</v>
      </c>
      <c r="B10" s="59" t="s">
        <v>9</v>
      </c>
      <c r="C10" s="22"/>
      <c r="D10" s="23"/>
      <c r="E10" s="213"/>
      <c r="F10" s="253"/>
      <c r="G10" s="73"/>
      <c r="H10" s="203"/>
      <c r="I10" s="24"/>
      <c r="J10" s="76"/>
      <c r="K10" s="221">
        <v>1</v>
      </c>
      <c r="L10" s="222"/>
      <c r="M10" s="213"/>
      <c r="N10" s="223"/>
      <c r="O10" s="221"/>
      <c r="P10" s="222"/>
      <c r="Q10" s="339"/>
      <c r="R10" s="223"/>
      <c r="S10" s="72"/>
      <c r="T10" s="74"/>
      <c r="U10" s="75"/>
      <c r="V10" s="116"/>
    </row>
    <row r="11" spans="1:22" ht="15" customHeight="1" x14ac:dyDescent="0.2">
      <c r="A11" s="100">
        <v>3</v>
      </c>
      <c r="B11" s="59" t="s">
        <v>56</v>
      </c>
      <c r="C11" s="22"/>
      <c r="D11" s="23"/>
      <c r="E11" s="213"/>
      <c r="F11" s="253"/>
      <c r="G11" s="274"/>
      <c r="H11" s="329"/>
      <c r="I11" s="213"/>
      <c r="J11" s="330"/>
      <c r="K11" s="221">
        <v>1</v>
      </c>
      <c r="L11" s="222"/>
      <c r="M11" s="213"/>
      <c r="N11" s="223"/>
      <c r="O11" s="221"/>
      <c r="P11" s="222"/>
      <c r="Q11" s="339"/>
      <c r="R11" s="223"/>
      <c r="S11" s="72"/>
      <c r="T11" s="74"/>
      <c r="U11" s="75"/>
      <c r="V11" s="116"/>
    </row>
    <row r="12" spans="1:22" ht="15" customHeight="1" x14ac:dyDescent="0.2">
      <c r="A12" s="100">
        <v>4</v>
      </c>
      <c r="B12" s="59" t="s">
        <v>10</v>
      </c>
      <c r="C12" s="22">
        <v>24</v>
      </c>
      <c r="D12" s="23"/>
      <c r="E12" s="213"/>
      <c r="F12" s="253"/>
      <c r="G12" s="73"/>
      <c r="H12" s="203"/>
      <c r="I12" s="75"/>
      <c r="J12" s="76"/>
      <c r="K12" s="221">
        <v>58</v>
      </c>
      <c r="L12" s="222"/>
      <c r="M12" s="213"/>
      <c r="N12" s="223"/>
      <c r="O12" s="221"/>
      <c r="P12" s="222"/>
      <c r="Q12" s="339"/>
      <c r="R12" s="223"/>
      <c r="S12" s="72"/>
      <c r="T12" s="74"/>
      <c r="U12" s="75"/>
      <c r="V12" s="116"/>
    </row>
    <row r="13" spans="1:22" ht="15" customHeight="1" x14ac:dyDescent="0.2">
      <c r="A13" s="100">
        <v>5</v>
      </c>
      <c r="B13" s="59" t="s">
        <v>29</v>
      </c>
      <c r="C13" s="211"/>
      <c r="D13" s="212"/>
      <c r="E13" s="244"/>
      <c r="F13" s="253"/>
      <c r="G13" s="73"/>
      <c r="H13" s="203"/>
      <c r="I13" s="24"/>
      <c r="J13" s="76"/>
      <c r="K13" s="221"/>
      <c r="L13" s="222"/>
      <c r="M13" s="213"/>
      <c r="N13" s="223"/>
      <c r="O13" s="221"/>
      <c r="P13" s="222"/>
      <c r="Q13" s="339"/>
      <c r="R13" s="223"/>
      <c r="S13" s="72"/>
      <c r="T13" s="74"/>
      <c r="U13" s="75"/>
      <c r="V13" s="116"/>
    </row>
    <row r="14" spans="1:22" ht="15" customHeight="1" x14ac:dyDescent="0.2">
      <c r="A14" s="100">
        <v>6</v>
      </c>
      <c r="B14" s="59" t="s">
        <v>30</v>
      </c>
      <c r="C14" s="211">
        <v>1</v>
      </c>
      <c r="D14" s="212"/>
      <c r="E14" s="213"/>
      <c r="F14" s="253"/>
      <c r="G14" s="73"/>
      <c r="H14" s="203"/>
      <c r="I14" s="24"/>
      <c r="J14" s="76"/>
      <c r="K14" s="221">
        <v>18</v>
      </c>
      <c r="L14" s="222"/>
      <c r="M14" s="213"/>
      <c r="N14" s="223"/>
      <c r="O14" s="221">
        <v>40</v>
      </c>
      <c r="P14" s="222"/>
      <c r="Q14" s="339"/>
      <c r="R14" s="223"/>
      <c r="S14" s="72"/>
      <c r="T14" s="74"/>
      <c r="U14" s="75"/>
      <c r="V14" s="116"/>
    </row>
    <row r="15" spans="1:22" ht="15" customHeight="1" x14ac:dyDescent="0.2">
      <c r="A15" s="100">
        <v>7</v>
      </c>
      <c r="B15" s="59" t="s">
        <v>73</v>
      </c>
      <c r="C15" s="211"/>
      <c r="D15" s="212"/>
      <c r="E15" s="213"/>
      <c r="F15" s="253"/>
      <c r="G15" s="73">
        <v>2</v>
      </c>
      <c r="H15" s="203">
        <v>15</v>
      </c>
      <c r="I15" s="24">
        <f>J15/H15*10</f>
        <v>126.66666666666666</v>
      </c>
      <c r="J15" s="76">
        <v>190</v>
      </c>
      <c r="K15" s="221">
        <v>2</v>
      </c>
      <c r="L15" s="222">
        <v>7</v>
      </c>
      <c r="M15" s="24">
        <f t="shared" ref="M15:M16" si="1">N15/L15*10</f>
        <v>131.42857142857142</v>
      </c>
      <c r="N15" s="223">
        <v>92</v>
      </c>
      <c r="O15" s="221"/>
      <c r="P15" s="222"/>
      <c r="Q15" s="339"/>
      <c r="R15" s="223"/>
      <c r="S15" s="72"/>
      <c r="T15" s="74"/>
      <c r="U15" s="75"/>
      <c r="V15" s="116"/>
    </row>
    <row r="16" spans="1:22" ht="15" customHeight="1" x14ac:dyDescent="0.2">
      <c r="A16" s="100">
        <v>8</v>
      </c>
      <c r="B16" s="59" t="s">
        <v>12</v>
      </c>
      <c r="C16" s="22"/>
      <c r="D16" s="23">
        <v>9</v>
      </c>
      <c r="E16" s="24">
        <f t="shared" ref="E16:E17" si="2">F16/D16*10</f>
        <v>192.22222222222223</v>
      </c>
      <c r="F16" s="253">
        <v>173</v>
      </c>
      <c r="G16" s="73">
        <v>19</v>
      </c>
      <c r="H16" s="203">
        <v>11</v>
      </c>
      <c r="I16" s="24">
        <f>J16/H16*10</f>
        <v>191.81818181818184</v>
      </c>
      <c r="J16" s="76">
        <v>211</v>
      </c>
      <c r="K16" s="221">
        <v>6</v>
      </c>
      <c r="L16" s="222">
        <v>10</v>
      </c>
      <c r="M16" s="24">
        <f t="shared" si="1"/>
        <v>192</v>
      </c>
      <c r="N16" s="223">
        <v>192</v>
      </c>
      <c r="O16" s="221"/>
      <c r="P16" s="222"/>
      <c r="Q16" s="339"/>
      <c r="R16" s="223"/>
      <c r="S16" s="72"/>
      <c r="T16" s="74"/>
      <c r="U16" s="75"/>
      <c r="V16" s="116"/>
    </row>
    <row r="17" spans="1:22" ht="15" customHeight="1" x14ac:dyDescent="0.2">
      <c r="A17" s="100">
        <v>9</v>
      </c>
      <c r="B17" s="59" t="s">
        <v>13</v>
      </c>
      <c r="C17" s="22">
        <v>35</v>
      </c>
      <c r="D17" s="23">
        <v>30</v>
      </c>
      <c r="E17" s="24">
        <f t="shared" si="2"/>
        <v>400</v>
      </c>
      <c r="F17" s="253">
        <v>1200</v>
      </c>
      <c r="G17" s="73"/>
      <c r="H17" s="203"/>
      <c r="I17" s="24"/>
      <c r="J17" s="76"/>
      <c r="K17" s="221"/>
      <c r="L17" s="222"/>
      <c r="M17" s="213"/>
      <c r="N17" s="223"/>
      <c r="O17" s="221"/>
      <c r="P17" s="222"/>
      <c r="Q17" s="339"/>
      <c r="R17" s="223"/>
      <c r="S17" s="72"/>
      <c r="T17" s="74"/>
      <c r="U17" s="75"/>
      <c r="V17" s="116"/>
    </row>
    <row r="18" spans="1:22" ht="15" customHeight="1" x14ac:dyDescent="0.2">
      <c r="A18" s="100">
        <v>10</v>
      </c>
      <c r="B18" s="59" t="s">
        <v>14</v>
      </c>
      <c r="C18" s="22"/>
      <c r="D18" s="23"/>
      <c r="E18" s="213"/>
      <c r="F18" s="253"/>
      <c r="G18" s="73"/>
      <c r="H18" s="203">
        <v>8</v>
      </c>
      <c r="I18" s="24">
        <f>J18/H18*10</f>
        <v>210</v>
      </c>
      <c r="J18" s="76">
        <v>168</v>
      </c>
      <c r="K18" s="221"/>
      <c r="L18" s="222"/>
      <c r="M18" s="75"/>
      <c r="N18" s="223"/>
      <c r="O18" s="221"/>
      <c r="P18" s="222"/>
      <c r="Q18" s="339"/>
      <c r="R18" s="223"/>
      <c r="S18" s="72"/>
      <c r="T18" s="74"/>
      <c r="U18" s="75"/>
      <c r="V18" s="116"/>
    </row>
    <row r="19" spans="1:22" ht="15" customHeight="1" x14ac:dyDescent="0.2">
      <c r="A19" s="100">
        <v>11</v>
      </c>
      <c r="B19" s="59" t="s">
        <v>15</v>
      </c>
      <c r="C19" s="22"/>
      <c r="D19" s="23"/>
      <c r="E19" s="213"/>
      <c r="F19" s="253"/>
      <c r="G19" s="73"/>
      <c r="H19" s="203"/>
      <c r="I19" s="24"/>
      <c r="J19" s="76"/>
      <c r="K19" s="221"/>
      <c r="L19" s="222"/>
      <c r="M19" s="213"/>
      <c r="N19" s="223"/>
      <c r="O19" s="221"/>
      <c r="P19" s="222"/>
      <c r="Q19" s="339"/>
      <c r="R19" s="223"/>
      <c r="S19" s="72"/>
      <c r="T19" s="74"/>
      <c r="U19" s="75"/>
      <c r="V19" s="116"/>
    </row>
    <row r="20" spans="1:22" ht="15" customHeight="1" x14ac:dyDescent="0.2">
      <c r="A20" s="100">
        <v>12</v>
      </c>
      <c r="B20" s="59" t="s">
        <v>16</v>
      </c>
      <c r="C20" s="22"/>
      <c r="D20" s="23">
        <v>2</v>
      </c>
      <c r="E20" s="24">
        <f>F20/D20*10</f>
        <v>215</v>
      </c>
      <c r="F20" s="253">
        <v>43</v>
      </c>
      <c r="G20" s="73"/>
      <c r="H20" s="203">
        <v>1</v>
      </c>
      <c r="I20" s="24">
        <f>J20/H20*10</f>
        <v>220</v>
      </c>
      <c r="J20" s="76">
        <v>22</v>
      </c>
      <c r="K20" s="221">
        <v>2</v>
      </c>
      <c r="L20" s="222">
        <v>1</v>
      </c>
      <c r="M20" s="24">
        <f t="shared" ref="M20:M24" si="3">N20/L20*10</f>
        <v>200</v>
      </c>
      <c r="N20" s="223">
        <v>20</v>
      </c>
      <c r="O20" s="221">
        <v>1</v>
      </c>
      <c r="P20" s="222">
        <v>2</v>
      </c>
      <c r="Q20" s="24">
        <f t="shared" ref="Q20" si="4">R20/P20*10</f>
        <v>215</v>
      </c>
      <c r="R20" s="223">
        <v>43</v>
      </c>
      <c r="S20" s="72"/>
      <c r="T20" s="74"/>
      <c r="U20" s="75"/>
      <c r="V20" s="116"/>
    </row>
    <row r="21" spans="1:22" ht="15" customHeight="1" x14ac:dyDescent="0.2">
      <c r="A21" s="100">
        <v>13</v>
      </c>
      <c r="B21" s="59" t="s">
        <v>17</v>
      </c>
      <c r="C21" s="22"/>
      <c r="D21" s="23"/>
      <c r="E21" s="213"/>
      <c r="F21" s="253"/>
      <c r="G21" s="73"/>
      <c r="H21" s="203"/>
      <c r="I21" s="75"/>
      <c r="J21" s="76"/>
      <c r="K21" s="221"/>
      <c r="L21" s="222"/>
      <c r="M21" s="213"/>
      <c r="N21" s="223"/>
      <c r="O21" s="221"/>
      <c r="P21" s="222"/>
      <c r="Q21" s="244"/>
      <c r="R21" s="223"/>
      <c r="S21" s="72"/>
      <c r="T21" s="74"/>
      <c r="U21" s="75"/>
      <c r="V21" s="116"/>
    </row>
    <row r="22" spans="1:22" ht="15" customHeight="1" x14ac:dyDescent="0.2">
      <c r="A22" s="100">
        <v>14</v>
      </c>
      <c r="B22" s="59" t="s">
        <v>18</v>
      </c>
      <c r="C22" s="22"/>
      <c r="D22" s="23"/>
      <c r="E22" s="75"/>
      <c r="F22" s="253"/>
      <c r="G22" s="73">
        <v>1</v>
      </c>
      <c r="H22" s="203">
        <v>1</v>
      </c>
      <c r="I22" s="24">
        <f>J22/H22*10</f>
        <v>170</v>
      </c>
      <c r="J22" s="76">
        <v>17</v>
      </c>
      <c r="K22" s="221"/>
      <c r="L22" s="222">
        <v>2</v>
      </c>
      <c r="M22" s="24">
        <f t="shared" si="3"/>
        <v>170</v>
      </c>
      <c r="N22" s="223">
        <v>34</v>
      </c>
      <c r="O22" s="221"/>
      <c r="P22" s="222">
        <v>3</v>
      </c>
      <c r="Q22" s="24">
        <f t="shared" ref="Q22" si="5">R22/P22*10</f>
        <v>170</v>
      </c>
      <c r="R22" s="223">
        <v>51</v>
      </c>
      <c r="S22" s="72"/>
      <c r="T22" s="74"/>
      <c r="U22" s="75"/>
      <c r="V22" s="116"/>
    </row>
    <row r="23" spans="1:22" ht="15" customHeight="1" x14ac:dyDescent="0.2">
      <c r="A23" s="100">
        <v>15</v>
      </c>
      <c r="B23" s="59" t="s">
        <v>28</v>
      </c>
      <c r="C23" s="22"/>
      <c r="D23" s="23"/>
      <c r="E23" s="213"/>
      <c r="F23" s="253"/>
      <c r="G23" s="73"/>
      <c r="H23" s="203"/>
      <c r="I23" s="24"/>
      <c r="J23" s="76"/>
      <c r="K23" s="221"/>
      <c r="L23" s="222">
        <v>6</v>
      </c>
      <c r="M23" s="24">
        <f t="shared" si="3"/>
        <v>200</v>
      </c>
      <c r="N23" s="223">
        <v>120</v>
      </c>
      <c r="O23" s="221"/>
      <c r="P23" s="222"/>
      <c r="Q23" s="244"/>
      <c r="R23" s="223"/>
      <c r="S23" s="72"/>
      <c r="T23" s="74"/>
      <c r="U23" s="75"/>
      <c r="V23" s="116"/>
    </row>
    <row r="24" spans="1:22" ht="15" customHeight="1" x14ac:dyDescent="0.2">
      <c r="A24" s="100">
        <v>16</v>
      </c>
      <c r="B24" s="59" t="s">
        <v>19</v>
      </c>
      <c r="C24" s="22"/>
      <c r="D24" s="23"/>
      <c r="E24" s="213"/>
      <c r="F24" s="253"/>
      <c r="G24" s="73"/>
      <c r="H24" s="203"/>
      <c r="I24" s="24"/>
      <c r="J24" s="76"/>
      <c r="K24" s="221"/>
      <c r="L24" s="222">
        <v>5</v>
      </c>
      <c r="M24" s="24">
        <f t="shared" si="3"/>
        <v>176</v>
      </c>
      <c r="N24" s="223">
        <v>88</v>
      </c>
      <c r="O24" s="221"/>
      <c r="P24" s="222"/>
      <c r="Q24" s="244"/>
      <c r="R24" s="223"/>
      <c r="S24" s="72"/>
      <c r="T24" s="74"/>
      <c r="U24" s="75"/>
      <c r="V24" s="116"/>
    </row>
    <row r="25" spans="1:22" ht="15" customHeight="1" x14ac:dyDescent="0.2">
      <c r="A25" s="100">
        <v>17</v>
      </c>
      <c r="B25" s="59" t="s">
        <v>20</v>
      </c>
      <c r="C25" s="22">
        <v>8</v>
      </c>
      <c r="D25" s="23">
        <v>3</v>
      </c>
      <c r="E25" s="24">
        <f>F25/D25*10</f>
        <v>206.66666666666669</v>
      </c>
      <c r="F25" s="253">
        <v>62</v>
      </c>
      <c r="G25" s="73"/>
      <c r="H25" s="203">
        <v>2</v>
      </c>
      <c r="I25" s="24">
        <f>J25/H25*10</f>
        <v>210</v>
      </c>
      <c r="J25" s="76">
        <v>42</v>
      </c>
      <c r="K25" s="221">
        <v>5</v>
      </c>
      <c r="L25" s="222"/>
      <c r="M25" s="75"/>
      <c r="N25" s="223"/>
      <c r="O25" s="221"/>
      <c r="P25" s="222"/>
      <c r="Q25" s="75"/>
      <c r="R25" s="223"/>
      <c r="S25" s="72"/>
      <c r="T25" s="74"/>
      <c r="U25" s="75"/>
      <c r="V25" s="116"/>
    </row>
    <row r="26" spans="1:22" ht="15" customHeight="1" x14ac:dyDescent="0.2">
      <c r="A26" s="100">
        <v>18</v>
      </c>
      <c r="B26" s="59" t="s">
        <v>21</v>
      </c>
      <c r="C26" s="22"/>
      <c r="D26" s="23"/>
      <c r="E26" s="213"/>
      <c r="F26" s="253"/>
      <c r="G26" s="73"/>
      <c r="H26" s="203"/>
      <c r="I26" s="24"/>
      <c r="J26" s="76"/>
      <c r="K26" s="221"/>
      <c r="L26" s="222"/>
      <c r="M26" s="213"/>
      <c r="N26" s="223"/>
      <c r="O26" s="221"/>
      <c r="P26" s="222"/>
      <c r="Q26" s="244"/>
      <c r="R26" s="223"/>
      <c r="S26" s="72"/>
      <c r="T26" s="74"/>
      <c r="U26" s="75"/>
      <c r="V26" s="116"/>
    </row>
    <row r="27" spans="1:22" ht="15" customHeight="1" x14ac:dyDescent="0.2">
      <c r="A27" s="100">
        <v>19</v>
      </c>
      <c r="B27" s="59" t="s">
        <v>59</v>
      </c>
      <c r="C27" s="22"/>
      <c r="D27" s="23"/>
      <c r="E27" s="213"/>
      <c r="F27" s="253"/>
      <c r="G27" s="73"/>
      <c r="H27" s="203"/>
      <c r="I27" s="24"/>
      <c r="J27" s="76"/>
      <c r="K27" s="221"/>
      <c r="L27" s="222"/>
      <c r="M27" s="213"/>
      <c r="N27" s="223"/>
      <c r="O27" s="221"/>
      <c r="P27" s="222"/>
      <c r="Q27" s="244"/>
      <c r="R27" s="223"/>
      <c r="S27" s="72"/>
      <c r="T27" s="74"/>
      <c r="U27" s="75"/>
      <c r="V27" s="116"/>
    </row>
    <row r="28" spans="1:22" ht="15" customHeight="1" x14ac:dyDescent="0.2">
      <c r="A28" s="100">
        <v>20</v>
      </c>
      <c r="B28" s="59" t="s">
        <v>22</v>
      </c>
      <c r="C28" s="22"/>
      <c r="D28" s="23"/>
      <c r="E28" s="213"/>
      <c r="F28" s="253"/>
      <c r="G28" s="73"/>
      <c r="H28" s="203"/>
      <c r="I28" s="24"/>
      <c r="J28" s="76"/>
      <c r="K28" s="221"/>
      <c r="L28" s="222"/>
      <c r="M28" s="213"/>
      <c r="N28" s="223"/>
      <c r="O28" s="221"/>
      <c r="P28" s="222"/>
      <c r="Q28" s="244"/>
      <c r="R28" s="223"/>
      <c r="S28" s="72"/>
      <c r="T28" s="74"/>
      <c r="U28" s="75"/>
      <c r="V28" s="116"/>
    </row>
    <row r="29" spans="1:22" ht="15" customHeight="1" x14ac:dyDescent="0.2">
      <c r="A29" s="100">
        <v>21</v>
      </c>
      <c r="B29" s="59" t="s">
        <v>23</v>
      </c>
      <c r="C29" s="22"/>
      <c r="D29" s="23"/>
      <c r="E29" s="213"/>
      <c r="F29" s="253"/>
      <c r="G29" s="73">
        <v>2</v>
      </c>
      <c r="H29" s="203">
        <v>2</v>
      </c>
      <c r="I29" s="24">
        <f>J29/H29*10</f>
        <v>190</v>
      </c>
      <c r="J29" s="76">
        <v>38</v>
      </c>
      <c r="K29" s="221">
        <v>1</v>
      </c>
      <c r="L29" s="222">
        <v>3</v>
      </c>
      <c r="M29" s="24">
        <f t="shared" ref="M29:M31" si="6">N29/L29*10</f>
        <v>193.33333333333331</v>
      </c>
      <c r="N29" s="223">
        <v>58</v>
      </c>
      <c r="O29" s="221">
        <v>2</v>
      </c>
      <c r="P29" s="222"/>
      <c r="Q29" s="244"/>
      <c r="R29" s="223"/>
      <c r="S29" s="72"/>
      <c r="T29" s="74"/>
      <c r="U29" s="75"/>
      <c r="V29" s="116"/>
    </row>
    <row r="30" spans="1:22" ht="15" customHeight="1" x14ac:dyDescent="0.2">
      <c r="A30" s="100">
        <v>22</v>
      </c>
      <c r="B30" s="60" t="s">
        <v>32</v>
      </c>
      <c r="C30" s="22"/>
      <c r="D30" s="23"/>
      <c r="E30" s="213"/>
      <c r="F30" s="253"/>
      <c r="G30" s="73">
        <v>5</v>
      </c>
      <c r="H30" s="203"/>
      <c r="I30" s="24"/>
      <c r="J30" s="76"/>
      <c r="K30" s="221">
        <v>5</v>
      </c>
      <c r="L30" s="222">
        <v>10</v>
      </c>
      <c r="M30" s="24">
        <f t="shared" si="6"/>
        <v>175</v>
      </c>
      <c r="N30" s="223">
        <v>175</v>
      </c>
      <c r="O30" s="221"/>
      <c r="P30" s="222"/>
      <c r="Q30" s="75"/>
      <c r="R30" s="223"/>
      <c r="S30" s="72"/>
      <c r="T30" s="74"/>
      <c r="U30" s="75"/>
      <c r="V30" s="116"/>
    </row>
    <row r="31" spans="1:22" ht="15" customHeight="1" x14ac:dyDescent="0.2">
      <c r="A31" s="100">
        <v>23</v>
      </c>
      <c r="B31" s="60" t="s">
        <v>24</v>
      </c>
      <c r="C31" s="22"/>
      <c r="D31" s="23"/>
      <c r="E31" s="213"/>
      <c r="F31" s="253"/>
      <c r="G31" s="274"/>
      <c r="H31" s="329"/>
      <c r="I31" s="213"/>
      <c r="J31" s="330"/>
      <c r="K31" s="221">
        <v>5</v>
      </c>
      <c r="L31" s="222">
        <v>8</v>
      </c>
      <c r="M31" s="24">
        <f t="shared" si="6"/>
        <v>120</v>
      </c>
      <c r="N31" s="223">
        <v>96</v>
      </c>
      <c r="O31" s="221"/>
      <c r="P31" s="222"/>
      <c r="Q31" s="75"/>
      <c r="R31" s="223"/>
      <c r="S31" s="72"/>
      <c r="T31" s="74"/>
      <c r="U31" s="75"/>
      <c r="V31" s="116"/>
    </row>
    <row r="32" spans="1:22" ht="15" customHeight="1" x14ac:dyDescent="0.2">
      <c r="A32" s="100">
        <v>24</v>
      </c>
      <c r="B32" s="60" t="s">
        <v>25</v>
      </c>
      <c r="C32" s="22">
        <v>1</v>
      </c>
      <c r="D32" s="23"/>
      <c r="E32" s="213"/>
      <c r="F32" s="253"/>
      <c r="G32" s="73">
        <v>2</v>
      </c>
      <c r="H32" s="203"/>
      <c r="I32" s="24"/>
      <c r="J32" s="76"/>
      <c r="K32" s="221"/>
      <c r="L32" s="222"/>
      <c r="M32" s="213"/>
      <c r="N32" s="223"/>
      <c r="O32" s="221">
        <v>2</v>
      </c>
      <c r="P32" s="222"/>
      <c r="Q32" s="75"/>
      <c r="R32" s="223"/>
      <c r="S32" s="72"/>
      <c r="T32" s="74"/>
      <c r="U32" s="75"/>
      <c r="V32" s="116"/>
    </row>
    <row r="33" spans="1:22" ht="15" customHeight="1" x14ac:dyDescent="0.2">
      <c r="A33" s="100">
        <v>25</v>
      </c>
      <c r="B33" s="60" t="s">
        <v>26</v>
      </c>
      <c r="C33" s="22">
        <v>2</v>
      </c>
      <c r="D33" s="23">
        <v>2</v>
      </c>
      <c r="E33" s="24">
        <f>F33/D33*10</f>
        <v>140</v>
      </c>
      <c r="F33" s="253">
        <v>28</v>
      </c>
      <c r="G33" s="73"/>
      <c r="H33" s="203"/>
      <c r="I33" s="24"/>
      <c r="J33" s="76"/>
      <c r="K33" s="221"/>
      <c r="L33" s="222"/>
      <c r="M33" s="213"/>
      <c r="N33" s="223"/>
      <c r="O33" s="221">
        <v>0</v>
      </c>
      <c r="P33" s="222">
        <v>3</v>
      </c>
      <c r="Q33" s="24">
        <f t="shared" ref="Q33:Q34" si="7">R33/P33*10</f>
        <v>320</v>
      </c>
      <c r="R33" s="223">
        <v>96</v>
      </c>
      <c r="S33" s="72"/>
      <c r="T33" s="74"/>
      <c r="U33" s="75"/>
      <c r="V33" s="116"/>
    </row>
    <row r="34" spans="1:22" ht="15" customHeight="1" x14ac:dyDescent="0.2">
      <c r="A34" s="100">
        <v>26</v>
      </c>
      <c r="B34" s="60" t="s">
        <v>27</v>
      </c>
      <c r="C34" s="22"/>
      <c r="D34" s="23"/>
      <c r="E34" s="75"/>
      <c r="F34" s="253"/>
      <c r="G34" s="73"/>
      <c r="H34" s="203"/>
      <c r="I34" s="24"/>
      <c r="J34" s="76"/>
      <c r="K34" s="221">
        <v>1</v>
      </c>
      <c r="L34" s="222">
        <v>4</v>
      </c>
      <c r="M34" s="24">
        <f t="shared" ref="M34" si="8">N34/L34*10</f>
        <v>230</v>
      </c>
      <c r="N34" s="223">
        <v>92</v>
      </c>
      <c r="O34" s="221"/>
      <c r="P34" s="222">
        <v>2</v>
      </c>
      <c r="Q34" s="24">
        <f t="shared" si="7"/>
        <v>180</v>
      </c>
      <c r="R34" s="223">
        <v>36</v>
      </c>
      <c r="S34" s="72"/>
      <c r="T34" s="74"/>
      <c r="U34" s="75"/>
      <c r="V34" s="116"/>
    </row>
    <row r="35" spans="1:22" ht="15" customHeight="1" thickBot="1" x14ac:dyDescent="0.25">
      <c r="A35" s="101">
        <v>27</v>
      </c>
      <c r="B35" s="102" t="s">
        <v>88</v>
      </c>
      <c r="C35" s="70">
        <v>40</v>
      </c>
      <c r="D35" s="34"/>
      <c r="E35" s="278"/>
      <c r="F35" s="155"/>
      <c r="G35" s="334">
        <v>97</v>
      </c>
      <c r="H35" s="335" t="s">
        <v>111</v>
      </c>
      <c r="I35" s="32">
        <v>0</v>
      </c>
      <c r="J35" s="336"/>
      <c r="K35" s="318">
        <v>0</v>
      </c>
      <c r="L35" s="290"/>
      <c r="M35" s="226"/>
      <c r="N35" s="227"/>
      <c r="O35" s="224"/>
      <c r="P35" s="225"/>
      <c r="Q35" s="245"/>
      <c r="R35" s="227"/>
      <c r="S35" s="120"/>
      <c r="T35" s="121"/>
      <c r="U35" s="122"/>
      <c r="V35" s="123"/>
    </row>
    <row r="36" spans="1:22" s="6" customFormat="1" ht="15" customHeight="1" thickBot="1" x14ac:dyDescent="0.25">
      <c r="A36" s="352" t="s">
        <v>5</v>
      </c>
      <c r="B36" s="353"/>
      <c r="C36" s="106">
        <f>SUM(C9:C35)</f>
        <v>164</v>
      </c>
      <c r="D36" s="3">
        <f>SUM(D9:D35)</f>
        <v>53</v>
      </c>
      <c r="E36" s="4">
        <f>(F36/D36)*10</f>
        <v>312.64150943396226</v>
      </c>
      <c r="F36" s="8">
        <f>SUM(F9:F35)</f>
        <v>1657</v>
      </c>
      <c r="G36" s="9">
        <f>SUM(G9:G35)</f>
        <v>198</v>
      </c>
      <c r="H36" s="3">
        <f>SUM(H9:H35)</f>
        <v>40</v>
      </c>
      <c r="I36" s="4">
        <f>J36/H36*10</f>
        <v>172</v>
      </c>
      <c r="J36" s="8">
        <f>SUM(J9:J35)</f>
        <v>688</v>
      </c>
      <c r="K36" s="9">
        <f>SUM(K9:K35)</f>
        <v>105</v>
      </c>
      <c r="L36" s="3">
        <f>SUM(L9:L35)</f>
        <v>56</v>
      </c>
      <c r="M36" s="107">
        <f>(N36/L36)*10</f>
        <v>172.67857142857142</v>
      </c>
      <c r="N36" s="108">
        <f>SUM(N9:N35)</f>
        <v>967</v>
      </c>
      <c r="O36" s="110">
        <f>SUM(O9:O35)</f>
        <v>45</v>
      </c>
      <c r="P36" s="110">
        <f>SUM(P9:P35)</f>
        <v>10</v>
      </c>
      <c r="Q36" s="107">
        <f>R36/P36*10</f>
        <v>226</v>
      </c>
      <c r="R36" s="108">
        <f>SUM(R9:R35)</f>
        <v>226</v>
      </c>
      <c r="S36" s="117">
        <f>SUM(S9:S35)</f>
        <v>0</v>
      </c>
      <c r="T36" s="118">
        <f>SUM(T9:T35)</f>
        <v>0</v>
      </c>
      <c r="U36" s="107" t="e">
        <f>(V36/T36)*10</f>
        <v>#DIV/0!</v>
      </c>
      <c r="V36" s="119">
        <f>SUM(V9:V35)</f>
        <v>0</v>
      </c>
    </row>
    <row r="37" spans="1:22" s="27" customFormat="1" ht="15" customHeight="1" thickTop="1" x14ac:dyDescent="0.2">
      <c r="L37" s="175"/>
      <c r="P37" s="175"/>
      <c r="Q37" s="174"/>
    </row>
    <row r="38" spans="1:22" s="27" customFormat="1" ht="15" customHeight="1" x14ac:dyDescent="0.2">
      <c r="B38" s="27" t="s">
        <v>79</v>
      </c>
      <c r="N38" s="175"/>
      <c r="R38" s="175"/>
    </row>
    <row r="39" spans="1:22" s="27" customFormat="1" ht="15" customHeight="1" x14ac:dyDescent="0.2">
      <c r="B39" s="27" t="s">
        <v>78</v>
      </c>
    </row>
    <row r="40" spans="1:22" ht="18" customHeight="1" x14ac:dyDescent="0.2">
      <c r="A40" s="360" t="s">
        <v>97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8" customHeight="1" thickBot="1" x14ac:dyDescent="0.25"/>
    <row r="43" spans="1:22" ht="15" customHeight="1" thickTop="1" thickBot="1" x14ac:dyDescent="0.25">
      <c r="A43" s="354" t="s">
        <v>76</v>
      </c>
      <c r="B43" s="357" t="s">
        <v>77</v>
      </c>
      <c r="C43" s="365" t="s">
        <v>45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55"/>
      <c r="B44" s="358"/>
      <c r="C44" s="372" t="s">
        <v>52</v>
      </c>
      <c r="D44" s="373"/>
      <c r="E44" s="373"/>
      <c r="F44" s="374"/>
      <c r="G44" s="372" t="s">
        <v>53</v>
      </c>
      <c r="H44" s="373"/>
      <c r="I44" s="373"/>
      <c r="J44" s="374"/>
      <c r="K44" s="372" t="s">
        <v>54</v>
      </c>
      <c r="L44" s="373"/>
      <c r="M44" s="373"/>
      <c r="N44" s="374"/>
      <c r="O44" s="372" t="s">
        <v>39</v>
      </c>
      <c r="P44" s="373"/>
      <c r="Q44" s="373"/>
      <c r="R44" s="374"/>
      <c r="S44" s="361" t="s">
        <v>57</v>
      </c>
      <c r="T44" s="362"/>
      <c r="U44" s="362"/>
      <c r="V44" s="364"/>
    </row>
    <row r="45" spans="1:22" ht="15" customHeight="1" x14ac:dyDescent="0.2">
      <c r="A45" s="355"/>
      <c r="B45" s="358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3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56"/>
      <c r="B46" s="359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228"/>
      <c r="D47" s="229"/>
      <c r="E47" s="230"/>
      <c r="F47" s="258"/>
      <c r="G47" s="228"/>
      <c r="H47" s="229"/>
      <c r="I47" s="238"/>
      <c r="J47" s="281"/>
      <c r="K47" s="228"/>
      <c r="L47" s="289"/>
      <c r="M47" s="233"/>
      <c r="N47" s="231"/>
      <c r="O47" s="228"/>
      <c r="P47" s="289"/>
      <c r="Q47" s="230"/>
      <c r="R47" s="231"/>
      <c r="S47" s="94"/>
      <c r="T47" s="97"/>
      <c r="U47" s="186"/>
      <c r="V47" s="187"/>
    </row>
    <row r="48" spans="1:22" ht="15" customHeight="1" x14ac:dyDescent="0.2">
      <c r="A48" s="100">
        <v>2</v>
      </c>
      <c r="B48" s="59" t="s">
        <v>9</v>
      </c>
      <c r="C48" s="221"/>
      <c r="D48" s="232"/>
      <c r="E48" s="233"/>
      <c r="F48" s="253"/>
      <c r="G48" s="221"/>
      <c r="H48" s="232"/>
      <c r="I48" s="213"/>
      <c r="J48" s="275"/>
      <c r="K48" s="221"/>
      <c r="L48" s="222"/>
      <c r="M48" s="213"/>
      <c r="N48" s="223"/>
      <c r="O48" s="221"/>
      <c r="P48" s="222"/>
      <c r="Q48" s="233"/>
      <c r="R48" s="223"/>
      <c r="S48" s="72"/>
      <c r="T48" s="74"/>
      <c r="U48" s="75"/>
      <c r="V48" s="124"/>
    </row>
    <row r="49" spans="1:22" ht="15" customHeight="1" x14ac:dyDescent="0.2">
      <c r="A49" s="100">
        <v>3</v>
      </c>
      <c r="B49" s="59" t="s">
        <v>56</v>
      </c>
      <c r="C49" s="221"/>
      <c r="D49" s="232"/>
      <c r="E49" s="233"/>
      <c r="F49" s="253"/>
      <c r="G49" s="221"/>
      <c r="H49" s="232"/>
      <c r="I49" s="213"/>
      <c r="J49" s="275"/>
      <c r="K49" s="221"/>
      <c r="L49" s="222"/>
      <c r="M49" s="213"/>
      <c r="N49" s="223"/>
      <c r="O49" s="221"/>
      <c r="P49" s="222"/>
      <c r="Q49" s="75"/>
      <c r="R49" s="223"/>
      <c r="S49" s="72"/>
      <c r="T49" s="74"/>
      <c r="U49" s="75"/>
      <c r="V49" s="124"/>
    </row>
    <row r="50" spans="1:22" ht="15" customHeight="1" x14ac:dyDescent="0.2">
      <c r="A50" s="100">
        <v>4</v>
      </c>
      <c r="B50" s="59" t="s">
        <v>10</v>
      </c>
      <c r="C50" s="221"/>
      <c r="D50" s="232"/>
      <c r="E50" s="233"/>
      <c r="F50" s="253"/>
      <c r="G50" s="221"/>
      <c r="H50" s="232"/>
      <c r="I50" s="233"/>
      <c r="J50" s="275"/>
      <c r="K50" s="221"/>
      <c r="L50" s="222"/>
      <c r="M50" s="213"/>
      <c r="N50" s="223"/>
      <c r="O50" s="221"/>
      <c r="P50" s="222"/>
      <c r="Q50" s="233"/>
      <c r="R50" s="223"/>
      <c r="S50" s="72"/>
      <c r="T50" s="74"/>
      <c r="U50" s="75"/>
      <c r="V50" s="124"/>
    </row>
    <row r="51" spans="1:22" ht="15" customHeight="1" x14ac:dyDescent="0.2">
      <c r="A51" s="100">
        <v>5</v>
      </c>
      <c r="B51" s="59" t="s">
        <v>29</v>
      </c>
      <c r="C51" s="221"/>
      <c r="D51" s="232"/>
      <c r="E51" s="233"/>
      <c r="F51" s="253"/>
      <c r="G51" s="221"/>
      <c r="H51" s="232"/>
      <c r="I51" s="213"/>
      <c r="J51" s="275"/>
      <c r="K51" s="221"/>
      <c r="L51" s="222"/>
      <c r="M51" s="213"/>
      <c r="N51" s="223"/>
      <c r="O51" s="221"/>
      <c r="P51" s="232"/>
      <c r="Q51" s="213"/>
      <c r="R51" s="223"/>
      <c r="S51" s="72"/>
      <c r="T51" s="74"/>
      <c r="U51" s="75"/>
      <c r="V51" s="124"/>
    </row>
    <row r="52" spans="1:22" ht="15" customHeight="1" x14ac:dyDescent="0.2">
      <c r="A52" s="100">
        <v>6</v>
      </c>
      <c r="B52" s="59" t="s">
        <v>30</v>
      </c>
      <c r="C52" s="221"/>
      <c r="D52" s="232"/>
      <c r="E52" s="233"/>
      <c r="F52" s="253"/>
      <c r="G52" s="221"/>
      <c r="H52" s="232"/>
      <c r="I52" s="213"/>
      <c r="J52" s="275"/>
      <c r="K52" s="221"/>
      <c r="L52" s="222"/>
      <c r="M52" s="233"/>
      <c r="N52" s="223"/>
      <c r="O52" s="221"/>
      <c r="P52" s="222"/>
      <c r="Q52" s="233"/>
      <c r="R52" s="223"/>
      <c r="S52" s="72"/>
      <c r="T52" s="74"/>
      <c r="U52" s="75"/>
      <c r="V52" s="124"/>
    </row>
    <row r="53" spans="1:22" ht="15" customHeight="1" x14ac:dyDescent="0.2">
      <c r="A53" s="100">
        <v>7</v>
      </c>
      <c r="B53" s="59" t="s">
        <v>73</v>
      </c>
      <c r="C53" s="221"/>
      <c r="D53" s="232"/>
      <c r="E53" s="233"/>
      <c r="F53" s="253"/>
      <c r="G53" s="221"/>
      <c r="H53" s="232"/>
      <c r="I53" s="213"/>
      <c r="J53" s="275"/>
      <c r="K53" s="221"/>
      <c r="L53" s="222"/>
      <c r="M53" s="213"/>
      <c r="N53" s="223"/>
      <c r="O53" s="221"/>
      <c r="P53" s="222"/>
      <c r="Q53" s="75"/>
      <c r="R53" s="223"/>
      <c r="S53" s="72"/>
      <c r="T53" s="74"/>
      <c r="U53" s="75"/>
      <c r="V53" s="124"/>
    </row>
    <row r="54" spans="1:22" ht="15" customHeight="1" x14ac:dyDescent="0.2">
      <c r="A54" s="100">
        <v>8</v>
      </c>
      <c r="B54" s="59" t="s">
        <v>12</v>
      </c>
      <c r="C54" s="221"/>
      <c r="D54" s="232"/>
      <c r="E54" s="233"/>
      <c r="F54" s="253"/>
      <c r="G54" s="221"/>
      <c r="H54" s="232"/>
      <c r="I54" s="233"/>
      <c r="J54" s="275"/>
      <c r="K54" s="221"/>
      <c r="L54" s="222"/>
      <c r="M54" s="75"/>
      <c r="N54" s="74"/>
      <c r="O54" s="221"/>
      <c r="P54" s="232"/>
      <c r="Q54" s="75"/>
      <c r="R54" s="223"/>
      <c r="S54" s="72"/>
      <c r="T54" s="74"/>
      <c r="U54" s="75"/>
      <c r="V54" s="124"/>
    </row>
    <row r="55" spans="1:22" ht="15" customHeight="1" x14ac:dyDescent="0.2">
      <c r="A55" s="100">
        <v>9</v>
      </c>
      <c r="B55" s="59" t="s">
        <v>13</v>
      </c>
      <c r="C55" s="221"/>
      <c r="D55" s="232"/>
      <c r="E55" s="233"/>
      <c r="F55" s="253"/>
      <c r="G55" s="221"/>
      <c r="H55" s="232"/>
      <c r="I55" s="213"/>
      <c r="J55" s="275"/>
      <c r="K55" s="221"/>
      <c r="L55" s="222"/>
      <c r="M55" s="213"/>
      <c r="N55" s="223"/>
      <c r="O55" s="221"/>
      <c r="P55" s="222"/>
      <c r="Q55" s="233"/>
      <c r="R55" s="223"/>
      <c r="S55" s="72"/>
      <c r="T55" s="74"/>
      <c r="U55" s="75"/>
      <c r="V55" s="124"/>
    </row>
    <row r="56" spans="1:22" ht="15" customHeight="1" x14ac:dyDescent="0.2">
      <c r="A56" s="100">
        <v>10</v>
      </c>
      <c r="B56" s="59" t="s">
        <v>14</v>
      </c>
      <c r="C56" s="221"/>
      <c r="D56" s="232"/>
      <c r="E56" s="233"/>
      <c r="F56" s="253"/>
      <c r="G56" s="221"/>
      <c r="H56" s="232"/>
      <c r="I56" s="213"/>
      <c r="J56" s="275"/>
      <c r="K56" s="221"/>
      <c r="L56" s="222"/>
      <c r="M56" s="75"/>
      <c r="N56" s="74"/>
      <c r="O56" s="221"/>
      <c r="P56" s="222"/>
      <c r="Q56" s="75"/>
      <c r="R56" s="223"/>
      <c r="S56" s="72"/>
      <c r="T56" s="74"/>
      <c r="U56" s="75"/>
      <c r="V56" s="124"/>
    </row>
    <row r="57" spans="1:22" ht="15" customHeight="1" x14ac:dyDescent="0.2">
      <c r="A57" s="100">
        <v>11</v>
      </c>
      <c r="B57" s="59" t="s">
        <v>15</v>
      </c>
      <c r="C57" s="221"/>
      <c r="D57" s="232"/>
      <c r="E57" s="233"/>
      <c r="F57" s="253"/>
      <c r="G57" s="221"/>
      <c r="H57" s="232"/>
      <c r="I57" s="213"/>
      <c r="J57" s="275"/>
      <c r="K57" s="221"/>
      <c r="L57" s="222"/>
      <c r="M57" s="213"/>
      <c r="N57" s="223"/>
      <c r="O57" s="221"/>
      <c r="P57" s="222"/>
      <c r="Q57" s="233"/>
      <c r="R57" s="223"/>
      <c r="S57" s="72"/>
      <c r="T57" s="74"/>
      <c r="U57" s="75"/>
      <c r="V57" s="124"/>
    </row>
    <row r="58" spans="1:22" ht="15" customHeight="1" x14ac:dyDescent="0.2">
      <c r="A58" s="100">
        <v>12</v>
      </c>
      <c r="B58" s="59" t="s">
        <v>16</v>
      </c>
      <c r="C58" s="221"/>
      <c r="D58" s="232"/>
      <c r="E58" s="233"/>
      <c r="F58" s="253"/>
      <c r="G58" s="221"/>
      <c r="H58" s="232"/>
      <c r="I58" s="233"/>
      <c r="J58" s="275"/>
      <c r="K58" s="221"/>
      <c r="L58" s="222"/>
      <c r="M58" s="75"/>
      <c r="N58" s="74"/>
      <c r="O58" s="221"/>
      <c r="P58" s="222"/>
      <c r="Q58" s="244"/>
      <c r="R58" s="223"/>
      <c r="S58" s="72"/>
      <c r="T58" s="74"/>
      <c r="U58" s="75"/>
      <c r="V58" s="124"/>
    </row>
    <row r="59" spans="1:22" ht="15" customHeight="1" x14ac:dyDescent="0.2">
      <c r="A59" s="100">
        <v>13</v>
      </c>
      <c r="B59" s="59" t="s">
        <v>17</v>
      </c>
      <c r="C59" s="221"/>
      <c r="D59" s="232"/>
      <c r="E59" s="233"/>
      <c r="F59" s="253"/>
      <c r="G59" s="221"/>
      <c r="H59" s="232"/>
      <c r="I59" s="213"/>
      <c r="J59" s="275"/>
      <c r="K59" s="221"/>
      <c r="L59" s="222"/>
      <c r="M59" s="75"/>
      <c r="N59" s="74"/>
      <c r="O59" s="221"/>
      <c r="P59" s="222"/>
      <c r="Q59" s="233"/>
      <c r="R59" s="223"/>
      <c r="S59" s="72"/>
      <c r="T59" s="74"/>
      <c r="U59" s="75"/>
      <c r="V59" s="124"/>
    </row>
    <row r="60" spans="1:22" ht="15" customHeight="1" x14ac:dyDescent="0.2">
      <c r="A60" s="100">
        <v>14</v>
      </c>
      <c r="B60" s="59" t="s">
        <v>18</v>
      </c>
      <c r="C60" s="221"/>
      <c r="D60" s="232"/>
      <c r="E60" s="233"/>
      <c r="F60" s="253"/>
      <c r="G60" s="221"/>
      <c r="H60" s="232"/>
      <c r="I60" s="213"/>
      <c r="J60" s="275"/>
      <c r="K60" s="221"/>
      <c r="L60" s="222"/>
      <c r="M60" s="75"/>
      <c r="N60" s="74"/>
      <c r="O60" s="221"/>
      <c r="P60" s="222"/>
      <c r="Q60" s="244"/>
      <c r="R60" s="223"/>
      <c r="S60" s="72"/>
      <c r="T60" s="74"/>
      <c r="U60" s="75"/>
      <c r="V60" s="124"/>
    </row>
    <row r="61" spans="1:22" ht="15" customHeight="1" x14ac:dyDescent="0.2">
      <c r="A61" s="100">
        <v>15</v>
      </c>
      <c r="B61" s="59" t="s">
        <v>28</v>
      </c>
      <c r="C61" s="221"/>
      <c r="D61" s="232"/>
      <c r="E61" s="233"/>
      <c r="F61" s="253"/>
      <c r="G61" s="221"/>
      <c r="H61" s="232"/>
      <c r="I61" s="213"/>
      <c r="J61" s="275"/>
      <c r="K61" s="221"/>
      <c r="L61" s="222"/>
      <c r="M61" s="75"/>
      <c r="N61" s="74"/>
      <c r="O61" s="221"/>
      <c r="P61" s="222"/>
      <c r="Q61" s="75"/>
      <c r="R61" s="223"/>
      <c r="S61" s="72"/>
      <c r="T61" s="74"/>
      <c r="U61" s="75"/>
      <c r="V61" s="124"/>
    </row>
    <row r="62" spans="1:22" ht="15" customHeight="1" x14ac:dyDescent="0.2">
      <c r="A62" s="100">
        <v>16</v>
      </c>
      <c r="B62" s="59" t="s">
        <v>19</v>
      </c>
      <c r="C62" s="221"/>
      <c r="D62" s="232"/>
      <c r="E62" s="233"/>
      <c r="F62" s="253"/>
      <c r="G62" s="221"/>
      <c r="H62" s="232"/>
      <c r="I62" s="213"/>
      <c r="J62" s="275"/>
      <c r="K62" s="221"/>
      <c r="L62" s="222"/>
      <c r="M62" s="213"/>
      <c r="N62" s="223"/>
      <c r="O62" s="221"/>
      <c r="P62" s="222"/>
      <c r="Q62" s="233"/>
      <c r="R62" s="223"/>
      <c r="S62" s="72"/>
      <c r="T62" s="74"/>
      <c r="U62" s="75"/>
      <c r="V62" s="124"/>
    </row>
    <row r="63" spans="1:22" ht="15" customHeight="1" x14ac:dyDescent="0.2">
      <c r="A63" s="100">
        <v>17</v>
      </c>
      <c r="B63" s="59" t="s">
        <v>20</v>
      </c>
      <c r="C63" s="221"/>
      <c r="D63" s="232"/>
      <c r="E63" s="233"/>
      <c r="F63" s="253"/>
      <c r="G63" s="221"/>
      <c r="H63" s="232"/>
      <c r="I63" s="233"/>
      <c r="J63" s="275"/>
      <c r="K63" s="221"/>
      <c r="L63" s="222"/>
      <c r="M63" s="213"/>
      <c r="N63" s="223"/>
      <c r="O63" s="221"/>
      <c r="P63" s="222"/>
      <c r="Q63" s="75"/>
      <c r="R63" s="223"/>
      <c r="S63" s="72"/>
      <c r="T63" s="74"/>
      <c r="U63" s="75"/>
      <c r="V63" s="124"/>
    </row>
    <row r="64" spans="1:22" ht="15" customHeight="1" x14ac:dyDescent="0.2">
      <c r="A64" s="100">
        <v>18</v>
      </c>
      <c r="B64" s="59" t="s">
        <v>21</v>
      </c>
      <c r="C64" s="221"/>
      <c r="D64" s="232"/>
      <c r="E64" s="233"/>
      <c r="F64" s="253"/>
      <c r="G64" s="221"/>
      <c r="H64" s="232"/>
      <c r="I64" s="213"/>
      <c r="J64" s="275"/>
      <c r="K64" s="221"/>
      <c r="L64" s="222"/>
      <c r="M64" s="213"/>
      <c r="N64" s="223"/>
      <c r="O64" s="221"/>
      <c r="P64" s="222"/>
      <c r="Q64" s="233"/>
      <c r="R64" s="223"/>
      <c r="S64" s="72"/>
      <c r="T64" s="74"/>
      <c r="U64" s="75"/>
      <c r="V64" s="124"/>
    </row>
    <row r="65" spans="1:22" ht="15" customHeight="1" x14ac:dyDescent="0.2">
      <c r="A65" s="100">
        <v>19</v>
      </c>
      <c r="B65" s="59" t="s">
        <v>59</v>
      </c>
      <c r="C65" s="221"/>
      <c r="D65" s="232"/>
      <c r="E65" s="233"/>
      <c r="F65" s="253"/>
      <c r="G65" s="221"/>
      <c r="H65" s="232"/>
      <c r="I65" s="213"/>
      <c r="J65" s="275"/>
      <c r="K65" s="221"/>
      <c r="L65" s="222"/>
      <c r="M65" s="213"/>
      <c r="N65" s="223"/>
      <c r="O65" s="221"/>
      <c r="P65" s="222"/>
      <c r="Q65" s="244"/>
      <c r="R65" s="223"/>
      <c r="S65" s="72"/>
      <c r="T65" s="74"/>
      <c r="U65" s="75"/>
      <c r="V65" s="124"/>
    </row>
    <row r="66" spans="1:22" ht="15" customHeight="1" x14ac:dyDescent="0.2">
      <c r="A66" s="100">
        <v>20</v>
      </c>
      <c r="B66" s="59" t="s">
        <v>22</v>
      </c>
      <c r="C66" s="221"/>
      <c r="D66" s="232"/>
      <c r="E66" s="233"/>
      <c r="F66" s="253"/>
      <c r="G66" s="221"/>
      <c r="H66" s="232"/>
      <c r="I66" s="233"/>
      <c r="J66" s="275"/>
      <c r="K66" s="221"/>
      <c r="L66" s="222"/>
      <c r="M66" s="213"/>
      <c r="N66" s="223"/>
      <c r="O66" s="221"/>
      <c r="P66" s="222"/>
      <c r="Q66" s="233"/>
      <c r="R66" s="223"/>
      <c r="S66" s="72"/>
      <c r="T66" s="74"/>
      <c r="U66" s="75"/>
      <c r="V66" s="124"/>
    </row>
    <row r="67" spans="1:22" ht="15" customHeight="1" x14ac:dyDescent="0.2">
      <c r="A67" s="100">
        <v>21</v>
      </c>
      <c r="B67" s="59" t="s">
        <v>23</v>
      </c>
      <c r="C67" s="221"/>
      <c r="D67" s="232"/>
      <c r="E67" s="233"/>
      <c r="F67" s="253"/>
      <c r="G67" s="221"/>
      <c r="H67" s="232"/>
      <c r="I67" s="213"/>
      <c r="J67" s="275"/>
      <c r="K67" s="221"/>
      <c r="L67" s="222"/>
      <c r="M67" s="213"/>
      <c r="N67" s="223"/>
      <c r="O67" s="221"/>
      <c r="P67" s="222"/>
      <c r="Q67" s="244"/>
      <c r="R67" s="223"/>
      <c r="S67" s="72"/>
      <c r="T67" s="74"/>
      <c r="U67" s="75"/>
      <c r="V67" s="124"/>
    </row>
    <row r="68" spans="1:22" ht="15" customHeight="1" x14ac:dyDescent="0.2">
      <c r="A68" s="100">
        <v>22</v>
      </c>
      <c r="B68" s="60" t="s">
        <v>32</v>
      </c>
      <c r="C68" s="221"/>
      <c r="D68" s="232"/>
      <c r="E68" s="233"/>
      <c r="F68" s="253"/>
      <c r="G68" s="221"/>
      <c r="H68" s="232"/>
      <c r="I68" s="233"/>
      <c r="J68" s="275"/>
      <c r="K68" s="221"/>
      <c r="L68" s="222"/>
      <c r="M68" s="233"/>
      <c r="N68" s="223"/>
      <c r="O68" s="221"/>
      <c r="P68" s="222"/>
      <c r="Q68" s="233"/>
      <c r="R68" s="223"/>
      <c r="S68" s="72"/>
      <c r="T68" s="74"/>
      <c r="U68" s="75"/>
      <c r="V68" s="124"/>
    </row>
    <row r="69" spans="1:22" ht="15" customHeight="1" x14ac:dyDescent="0.2">
      <c r="A69" s="100">
        <v>23</v>
      </c>
      <c r="B69" s="60" t="s">
        <v>24</v>
      </c>
      <c r="C69" s="221"/>
      <c r="D69" s="232"/>
      <c r="E69" s="233"/>
      <c r="F69" s="253"/>
      <c r="G69" s="221"/>
      <c r="H69" s="232"/>
      <c r="I69" s="233"/>
      <c r="J69" s="275"/>
      <c r="K69" s="221"/>
      <c r="L69" s="222"/>
      <c r="M69" s="233"/>
      <c r="N69" s="223"/>
      <c r="O69" s="221"/>
      <c r="P69" s="232"/>
      <c r="Q69" s="75"/>
      <c r="R69" s="223"/>
      <c r="S69" s="72"/>
      <c r="T69" s="74"/>
      <c r="U69" s="75"/>
      <c r="V69" s="124"/>
    </row>
    <row r="70" spans="1:22" ht="15" customHeight="1" x14ac:dyDescent="0.2">
      <c r="A70" s="100">
        <v>24</v>
      </c>
      <c r="B70" s="60" t="s">
        <v>25</v>
      </c>
      <c r="C70" s="221"/>
      <c r="D70" s="232"/>
      <c r="E70" s="233"/>
      <c r="F70" s="253"/>
      <c r="G70" s="221"/>
      <c r="H70" s="232"/>
      <c r="I70" s="233"/>
      <c r="J70" s="275"/>
      <c r="K70" s="221"/>
      <c r="L70" s="222"/>
      <c r="M70" s="233"/>
      <c r="N70" s="223"/>
      <c r="O70" s="221"/>
      <c r="P70" s="222"/>
      <c r="Q70" s="233"/>
      <c r="R70" s="223"/>
      <c r="S70" s="72"/>
      <c r="T70" s="74"/>
      <c r="U70" s="75"/>
      <c r="V70" s="124"/>
    </row>
    <row r="71" spans="1:22" ht="15" customHeight="1" x14ac:dyDescent="0.2">
      <c r="A71" s="100">
        <v>25</v>
      </c>
      <c r="B71" s="60" t="s">
        <v>26</v>
      </c>
      <c r="C71" s="221"/>
      <c r="D71" s="232"/>
      <c r="E71" s="233"/>
      <c r="F71" s="253"/>
      <c r="G71" s="221"/>
      <c r="H71" s="232"/>
      <c r="I71" s="213"/>
      <c r="J71" s="275"/>
      <c r="K71" s="221"/>
      <c r="L71" s="222"/>
      <c r="M71" s="75"/>
      <c r="N71" s="223"/>
      <c r="O71" s="221"/>
      <c r="P71" s="222"/>
      <c r="Q71" s="233"/>
      <c r="R71" s="223"/>
      <c r="S71" s="72"/>
      <c r="T71" s="74"/>
      <c r="U71" s="75"/>
      <c r="V71" s="124"/>
    </row>
    <row r="72" spans="1:22" ht="15" customHeight="1" x14ac:dyDescent="0.2">
      <c r="A72" s="100">
        <v>26</v>
      </c>
      <c r="B72" s="60" t="s">
        <v>27</v>
      </c>
      <c r="C72" s="221"/>
      <c r="D72" s="232"/>
      <c r="E72" s="233"/>
      <c r="F72" s="253"/>
      <c r="G72" s="221"/>
      <c r="H72" s="232"/>
      <c r="I72" s="233"/>
      <c r="J72" s="275"/>
      <c r="K72" s="221"/>
      <c r="L72" s="222"/>
      <c r="M72" s="75"/>
      <c r="N72" s="74"/>
      <c r="O72" s="221"/>
      <c r="P72" s="222"/>
      <c r="Q72" s="244"/>
      <c r="R72" s="223"/>
      <c r="S72" s="72"/>
      <c r="T72" s="74"/>
      <c r="U72" s="75"/>
      <c r="V72" s="124"/>
    </row>
    <row r="73" spans="1:22" ht="15" customHeight="1" thickBot="1" x14ac:dyDescent="0.25">
      <c r="A73" s="101">
        <v>27</v>
      </c>
      <c r="B73" s="102" t="s">
        <v>88</v>
      </c>
      <c r="C73" s="224"/>
      <c r="D73" s="234"/>
      <c r="E73" s="235"/>
      <c r="F73" s="259"/>
      <c r="G73" s="224"/>
      <c r="H73" s="234"/>
      <c r="I73" s="226"/>
      <c r="J73" s="282"/>
      <c r="K73" s="224"/>
      <c r="L73" s="290"/>
      <c r="M73" s="288"/>
      <c r="N73" s="291"/>
      <c r="O73" s="224"/>
      <c r="P73" s="290"/>
      <c r="Q73" s="340"/>
      <c r="R73" s="291"/>
      <c r="S73" s="120"/>
      <c r="T73" s="121"/>
      <c r="U73" s="122"/>
      <c r="V73" s="188"/>
    </row>
    <row r="74" spans="1:22" s="6" customFormat="1" ht="15" customHeight="1" thickBot="1" x14ac:dyDescent="0.25">
      <c r="A74" s="352" t="s">
        <v>5</v>
      </c>
      <c r="B74" s="353"/>
      <c r="C74" s="106">
        <f>SUM(C47:C73)</f>
        <v>0</v>
      </c>
      <c r="D74" s="109">
        <f>SUM(D47:D73)</f>
        <v>0</v>
      </c>
      <c r="E74" s="107" t="e">
        <f>(F74/D74)*10</f>
        <v>#DIV/0!</v>
      </c>
      <c r="F74" s="108">
        <f>SUM(F47:F73)</f>
        <v>0</v>
      </c>
      <c r="G74" s="264">
        <f>SUM(G47:G73)</f>
        <v>0</v>
      </c>
      <c r="H74" s="283">
        <f>SUM(H47:H73)</f>
        <v>0</v>
      </c>
      <c r="I74" s="265" t="e">
        <f>(J74/H74)*10</f>
        <v>#DIV/0!</v>
      </c>
      <c r="J74" s="266">
        <f>SUM(J47:J73)</f>
        <v>0</v>
      </c>
      <c r="K74" s="110">
        <f>SUM(K47:K73)</f>
        <v>0</v>
      </c>
      <c r="L74" s="3">
        <f>SUM(L47:L73)</f>
        <v>0</v>
      </c>
      <c r="M74" s="4" t="e">
        <f>(N74/L74)*10</f>
        <v>#DIV/0!</v>
      </c>
      <c r="N74" s="8">
        <f>SUM(N47:N73)</f>
        <v>0</v>
      </c>
      <c r="O74" s="110">
        <f>SUM(O47:O73)</f>
        <v>0</v>
      </c>
      <c r="P74" s="3">
        <f>SUM(P47:P73)</f>
        <v>0</v>
      </c>
      <c r="Q74" s="4" t="e">
        <f>(R74/P74)*10</f>
        <v>#DIV/0!</v>
      </c>
      <c r="R74" s="8">
        <f>SUM(R47:R73)</f>
        <v>0</v>
      </c>
      <c r="S74" s="110">
        <f>SUM(S47:S73)</f>
        <v>0</v>
      </c>
      <c r="T74" s="109">
        <f>SUM(T47:T73)</f>
        <v>0</v>
      </c>
      <c r="U74" s="107" t="e">
        <f>(V74/T74)*10</f>
        <v>#DIV/0!</v>
      </c>
      <c r="V74" s="113">
        <f>SUM(V47:V73)</f>
        <v>0</v>
      </c>
    </row>
    <row r="75" spans="1:22" ht="15" customHeight="1" thickTop="1" x14ac:dyDescent="0.2">
      <c r="C75" s="27"/>
      <c r="D75" s="1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1"/>
      <c r="Q75" s="27"/>
      <c r="R75" s="27"/>
      <c r="S75" s="27"/>
      <c r="T75" s="27"/>
      <c r="U75" s="27"/>
      <c r="V75" s="27"/>
    </row>
    <row r="76" spans="1:22" ht="15" customHeight="1" x14ac:dyDescent="0.2">
      <c r="B76" s="27" t="s">
        <v>79</v>
      </c>
      <c r="C76" s="175"/>
      <c r="D76" s="175"/>
      <c r="E76" s="184"/>
      <c r="F76" s="175"/>
      <c r="G76" s="27"/>
      <c r="H76" s="27"/>
      <c r="I76" s="184"/>
      <c r="J76" s="175"/>
      <c r="K76" s="27"/>
      <c r="L76" s="27"/>
      <c r="M76" s="184"/>
      <c r="N76" s="175"/>
      <c r="O76" s="27"/>
      <c r="P76" s="27"/>
      <c r="Q76" s="184"/>
      <c r="R76" s="175"/>
      <c r="S76" s="27"/>
      <c r="T76" s="27"/>
      <c r="U76" s="27"/>
      <c r="V76" s="27"/>
    </row>
    <row r="77" spans="1:22" ht="15" customHeight="1" x14ac:dyDescent="0.2">
      <c r="B77" s="27" t="s">
        <v>78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8" customHeight="1" x14ac:dyDescent="0.2">
      <c r="A78" s="360" t="s">
        <v>96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8" customHeight="1" thickBot="1" x14ac:dyDescent="0.25"/>
    <row r="81" spans="1:22" ht="15" customHeight="1" thickTop="1" thickBot="1" x14ac:dyDescent="0.25">
      <c r="A81" s="354" t="s">
        <v>76</v>
      </c>
      <c r="B81" s="357" t="s">
        <v>77</v>
      </c>
      <c r="C81" s="365" t="s">
        <v>45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55"/>
      <c r="B82" s="358"/>
      <c r="C82" s="372" t="s">
        <v>40</v>
      </c>
      <c r="D82" s="373"/>
      <c r="E82" s="373"/>
      <c r="F82" s="374"/>
      <c r="G82" s="372" t="s">
        <v>41</v>
      </c>
      <c r="H82" s="373"/>
      <c r="I82" s="373"/>
      <c r="J82" s="374"/>
      <c r="K82" s="372" t="s">
        <v>42</v>
      </c>
      <c r="L82" s="373"/>
      <c r="M82" s="373"/>
      <c r="N82" s="374"/>
      <c r="O82" s="372" t="s">
        <v>43</v>
      </c>
      <c r="P82" s="373"/>
      <c r="Q82" s="373"/>
      <c r="R82" s="374"/>
      <c r="S82" s="372" t="s">
        <v>58</v>
      </c>
      <c r="T82" s="373"/>
      <c r="U82" s="373"/>
      <c r="V82" s="375"/>
    </row>
    <row r="83" spans="1:22" ht="15" customHeight="1" x14ac:dyDescent="0.2">
      <c r="A83" s="355"/>
      <c r="B83" s="358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3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56"/>
      <c r="B84" s="359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46</v>
      </c>
    </row>
    <row r="85" spans="1:22" ht="15" customHeight="1" thickTop="1" x14ac:dyDescent="0.2">
      <c r="A85" s="100">
        <v>1</v>
      </c>
      <c r="B85" s="59" t="s">
        <v>8</v>
      </c>
      <c r="C85" s="221"/>
      <c r="D85" s="232"/>
      <c r="E85" s="244"/>
      <c r="F85" s="223"/>
      <c r="G85" s="221"/>
      <c r="H85" s="232"/>
      <c r="I85" s="80"/>
      <c r="J85" s="275"/>
      <c r="K85" s="221"/>
      <c r="L85" s="222"/>
      <c r="M85" s="80"/>
      <c r="N85" s="223"/>
      <c r="O85" s="221"/>
      <c r="P85" s="222"/>
      <c r="Q85" s="244"/>
      <c r="R85" s="223"/>
      <c r="S85" s="94"/>
      <c r="T85" s="97"/>
      <c r="U85" s="189"/>
      <c r="V85" s="148"/>
    </row>
    <row r="86" spans="1:22" ht="15" customHeight="1" x14ac:dyDescent="0.2">
      <c r="A86" s="100">
        <v>2</v>
      </c>
      <c r="B86" s="59" t="s">
        <v>9</v>
      </c>
      <c r="C86" s="221"/>
      <c r="D86" s="232"/>
      <c r="E86" s="80"/>
      <c r="F86" s="223"/>
      <c r="G86" s="221"/>
      <c r="H86" s="232"/>
      <c r="I86" s="233"/>
      <c r="J86" s="275"/>
      <c r="K86" s="221"/>
      <c r="L86" s="222"/>
      <c r="M86" s="80"/>
      <c r="N86" s="223"/>
      <c r="O86" s="221"/>
      <c r="P86" s="222"/>
      <c r="Q86" s="244"/>
      <c r="R86" s="223"/>
      <c r="S86" s="72"/>
      <c r="T86" s="74"/>
      <c r="U86" s="80"/>
      <c r="V86" s="116"/>
    </row>
    <row r="87" spans="1:22" ht="15" customHeight="1" x14ac:dyDescent="0.2">
      <c r="A87" s="100">
        <v>3</v>
      </c>
      <c r="B87" s="59" t="s">
        <v>56</v>
      </c>
      <c r="C87" s="221"/>
      <c r="D87" s="232"/>
      <c r="E87" s="233"/>
      <c r="F87" s="223"/>
      <c r="G87" s="221"/>
      <c r="H87" s="232"/>
      <c r="I87" s="244"/>
      <c r="J87" s="275"/>
      <c r="K87" s="221"/>
      <c r="L87" s="222"/>
      <c r="M87" s="244"/>
      <c r="N87" s="223"/>
      <c r="O87" s="221"/>
      <c r="P87" s="222"/>
      <c r="Q87" s="244"/>
      <c r="R87" s="223"/>
      <c r="S87" s="72"/>
      <c r="T87" s="74"/>
      <c r="U87" s="80"/>
      <c r="V87" s="116"/>
    </row>
    <row r="88" spans="1:22" ht="15" customHeight="1" x14ac:dyDescent="0.2">
      <c r="A88" s="100">
        <v>4</v>
      </c>
      <c r="B88" s="59" t="s">
        <v>10</v>
      </c>
      <c r="C88" s="221"/>
      <c r="D88" s="232"/>
      <c r="E88" s="80"/>
      <c r="F88" s="223"/>
      <c r="G88" s="221"/>
      <c r="H88" s="232"/>
      <c r="I88" s="244"/>
      <c r="J88" s="275"/>
      <c r="K88" s="221"/>
      <c r="L88" s="232"/>
      <c r="M88" s="244"/>
      <c r="N88" s="223"/>
      <c r="O88" s="221"/>
      <c r="P88" s="222"/>
      <c r="Q88" s="80"/>
      <c r="R88" s="223"/>
      <c r="S88" s="72"/>
      <c r="T88" s="74"/>
      <c r="U88" s="80"/>
      <c r="V88" s="116"/>
    </row>
    <row r="89" spans="1:22" ht="15" customHeight="1" x14ac:dyDescent="0.2">
      <c r="A89" s="100">
        <v>5</v>
      </c>
      <c r="B89" s="59" t="s">
        <v>29</v>
      </c>
      <c r="C89" s="221"/>
      <c r="D89" s="232"/>
      <c r="E89" s="244"/>
      <c r="F89" s="223"/>
      <c r="G89" s="221"/>
      <c r="H89" s="232"/>
      <c r="I89" s="244"/>
      <c r="J89" s="275"/>
      <c r="K89" s="221"/>
      <c r="L89" s="222"/>
      <c r="M89" s="244"/>
      <c r="N89" s="223"/>
      <c r="O89" s="221"/>
      <c r="P89" s="222"/>
      <c r="Q89" s="80"/>
      <c r="R89" s="223"/>
      <c r="S89" s="72"/>
      <c r="T89" s="74"/>
      <c r="U89" s="80"/>
      <c r="V89" s="116"/>
    </row>
    <row r="90" spans="1:22" ht="15" customHeight="1" x14ac:dyDescent="0.2">
      <c r="A90" s="100">
        <v>6</v>
      </c>
      <c r="B90" s="59" t="s">
        <v>30</v>
      </c>
      <c r="C90" s="221"/>
      <c r="D90" s="232"/>
      <c r="E90" s="244"/>
      <c r="F90" s="223"/>
      <c r="G90" s="221"/>
      <c r="H90" s="232"/>
      <c r="I90" s="80"/>
      <c r="J90" s="275"/>
      <c r="K90" s="221"/>
      <c r="L90" s="222"/>
      <c r="M90" s="244"/>
      <c r="N90" s="223"/>
      <c r="O90" s="221"/>
      <c r="P90" s="222"/>
      <c r="Q90" s="80"/>
      <c r="R90" s="223"/>
      <c r="S90" s="72"/>
      <c r="T90" s="74"/>
      <c r="U90" s="80"/>
      <c r="V90" s="116"/>
    </row>
    <row r="91" spans="1:22" ht="15" customHeight="1" x14ac:dyDescent="0.2">
      <c r="A91" s="100">
        <v>7</v>
      </c>
      <c r="B91" s="59" t="s">
        <v>73</v>
      </c>
      <c r="C91" s="221"/>
      <c r="D91" s="232"/>
      <c r="E91" s="80"/>
      <c r="F91" s="223"/>
      <c r="G91" s="221"/>
      <c r="H91" s="232"/>
      <c r="I91" s="244"/>
      <c r="J91" s="275"/>
      <c r="K91" s="221"/>
      <c r="L91" s="222"/>
      <c r="M91" s="80"/>
      <c r="N91" s="223"/>
      <c r="O91" s="221"/>
      <c r="P91" s="222"/>
      <c r="Q91" s="244"/>
      <c r="R91" s="223"/>
      <c r="S91" s="72"/>
      <c r="T91" s="74"/>
      <c r="U91" s="80"/>
      <c r="V91" s="116"/>
    </row>
    <row r="92" spans="1:22" ht="15" customHeight="1" x14ac:dyDescent="0.2">
      <c r="A92" s="100">
        <v>8</v>
      </c>
      <c r="B92" s="59" t="s">
        <v>12</v>
      </c>
      <c r="C92" s="221"/>
      <c r="D92" s="232"/>
      <c r="E92" s="80"/>
      <c r="F92" s="223"/>
      <c r="G92" s="221"/>
      <c r="H92" s="232"/>
      <c r="I92" s="80"/>
      <c r="J92" s="275"/>
      <c r="K92" s="221"/>
      <c r="L92" s="222"/>
      <c r="M92" s="80"/>
      <c r="N92" s="223"/>
      <c r="O92" s="221"/>
      <c r="P92" s="222"/>
      <c r="Q92" s="244"/>
      <c r="R92" s="223"/>
      <c r="S92" s="72"/>
      <c r="T92" s="74"/>
      <c r="U92" s="80"/>
      <c r="V92" s="116"/>
    </row>
    <row r="93" spans="1:22" ht="15" customHeight="1" x14ac:dyDescent="0.2">
      <c r="A93" s="100">
        <v>9</v>
      </c>
      <c r="B93" s="59" t="s">
        <v>13</v>
      </c>
      <c r="C93" s="221"/>
      <c r="D93" s="232"/>
      <c r="E93" s="244"/>
      <c r="F93" s="223"/>
      <c r="G93" s="221"/>
      <c r="H93" s="232"/>
      <c r="I93" s="244"/>
      <c r="J93" s="275"/>
      <c r="K93" s="221"/>
      <c r="L93" s="222"/>
      <c r="M93" s="244"/>
      <c r="N93" s="223"/>
      <c r="O93" s="221"/>
      <c r="P93" s="222"/>
      <c r="Q93" s="244"/>
      <c r="R93" s="223"/>
      <c r="S93" s="72"/>
      <c r="T93" s="74"/>
      <c r="U93" s="80"/>
      <c r="V93" s="116"/>
    </row>
    <row r="94" spans="1:22" ht="15" customHeight="1" x14ac:dyDescent="0.2">
      <c r="A94" s="100">
        <v>10</v>
      </c>
      <c r="B94" s="59" t="s">
        <v>14</v>
      </c>
      <c r="C94" s="221"/>
      <c r="D94" s="232"/>
      <c r="E94" s="233"/>
      <c r="F94" s="223"/>
      <c r="G94" s="221"/>
      <c r="H94" s="232"/>
      <c r="I94" s="80"/>
      <c r="J94" s="275"/>
      <c r="K94" s="221"/>
      <c r="L94" s="222"/>
      <c r="M94" s="80"/>
      <c r="N94" s="223"/>
      <c r="O94" s="221"/>
      <c r="P94" s="222"/>
      <c r="Q94" s="80"/>
      <c r="R94" s="223"/>
      <c r="S94" s="72"/>
      <c r="T94" s="74"/>
      <c r="U94" s="80"/>
      <c r="V94" s="116"/>
    </row>
    <row r="95" spans="1:22" ht="15" customHeight="1" x14ac:dyDescent="0.2">
      <c r="A95" s="100">
        <v>11</v>
      </c>
      <c r="B95" s="59" t="s">
        <v>15</v>
      </c>
      <c r="C95" s="221"/>
      <c r="D95" s="232"/>
      <c r="E95" s="244"/>
      <c r="F95" s="223"/>
      <c r="G95" s="221"/>
      <c r="H95" s="232"/>
      <c r="I95" s="244"/>
      <c r="J95" s="275"/>
      <c r="K95" s="211"/>
      <c r="L95" s="212"/>
      <c r="M95" s="80"/>
      <c r="N95" s="223"/>
      <c r="O95" s="221"/>
      <c r="P95" s="222"/>
      <c r="Q95" s="80"/>
      <c r="R95" s="223"/>
      <c r="S95" s="72"/>
      <c r="T95" s="74"/>
      <c r="U95" s="80"/>
      <c r="V95" s="116"/>
    </row>
    <row r="96" spans="1:22" ht="15" customHeight="1" x14ac:dyDescent="0.2">
      <c r="A96" s="100">
        <v>12</v>
      </c>
      <c r="B96" s="59" t="s">
        <v>16</v>
      </c>
      <c r="C96" s="221"/>
      <c r="D96" s="232"/>
      <c r="E96" s="80"/>
      <c r="F96" s="223"/>
      <c r="G96" s="221"/>
      <c r="H96" s="232"/>
      <c r="I96" s="80"/>
      <c r="J96" s="275"/>
      <c r="K96" s="221"/>
      <c r="L96" s="222"/>
      <c r="M96" s="80"/>
      <c r="N96" s="223"/>
      <c r="O96" s="221"/>
      <c r="P96" s="222"/>
      <c r="Q96" s="80"/>
      <c r="R96" s="223"/>
      <c r="S96" s="72"/>
      <c r="T96" s="74"/>
      <c r="U96" s="80"/>
      <c r="V96" s="116"/>
    </row>
    <row r="97" spans="1:22" ht="15" customHeight="1" x14ac:dyDescent="0.2">
      <c r="A97" s="100">
        <v>13</v>
      </c>
      <c r="B97" s="59" t="s">
        <v>17</v>
      </c>
      <c r="C97" s="221"/>
      <c r="D97" s="232"/>
      <c r="E97" s="80"/>
      <c r="F97" s="223"/>
      <c r="G97" s="221"/>
      <c r="H97" s="232"/>
      <c r="I97" s="233"/>
      <c r="J97" s="223"/>
      <c r="K97" s="221"/>
      <c r="L97" s="222"/>
      <c r="M97" s="80"/>
      <c r="N97" s="223"/>
      <c r="O97" s="221"/>
      <c r="P97" s="222"/>
      <c r="Q97" s="233"/>
      <c r="R97" s="223"/>
      <c r="S97" s="72"/>
      <c r="T97" s="74"/>
      <c r="U97" s="80"/>
      <c r="V97" s="116"/>
    </row>
    <row r="98" spans="1:22" ht="15" customHeight="1" x14ac:dyDescent="0.2">
      <c r="A98" s="100">
        <v>14</v>
      </c>
      <c r="B98" s="59" t="s">
        <v>18</v>
      </c>
      <c r="C98" s="221"/>
      <c r="D98" s="232"/>
      <c r="E98" s="233"/>
      <c r="F98" s="223"/>
      <c r="G98" s="221"/>
      <c r="H98" s="232"/>
      <c r="I98" s="80"/>
      <c r="J98" s="275"/>
      <c r="K98" s="221"/>
      <c r="L98" s="222"/>
      <c r="M98" s="80"/>
      <c r="N98" s="223"/>
      <c r="O98" s="221"/>
      <c r="P98" s="222"/>
      <c r="Q98" s="233"/>
      <c r="R98" s="223"/>
      <c r="S98" s="72"/>
      <c r="T98" s="74"/>
      <c r="U98" s="80"/>
      <c r="V98" s="116"/>
    </row>
    <row r="99" spans="1:22" ht="15" customHeight="1" x14ac:dyDescent="0.2">
      <c r="A99" s="100">
        <v>15</v>
      </c>
      <c r="B99" s="59" t="s">
        <v>28</v>
      </c>
      <c r="C99" s="221"/>
      <c r="D99" s="232"/>
      <c r="E99" s="233"/>
      <c r="F99" s="223"/>
      <c r="G99" s="221"/>
      <c r="H99" s="232"/>
      <c r="I99" s="233"/>
      <c r="J99" s="223"/>
      <c r="K99" s="221"/>
      <c r="L99" s="222"/>
      <c r="M99" s="80"/>
      <c r="N99" s="223"/>
      <c r="O99" s="221"/>
      <c r="P99" s="222"/>
      <c r="Q99" s="244"/>
      <c r="R99" s="223"/>
      <c r="S99" s="72"/>
      <c r="T99" s="74"/>
      <c r="U99" s="80"/>
      <c r="V99" s="116"/>
    </row>
    <row r="100" spans="1:22" ht="15" customHeight="1" x14ac:dyDescent="0.2">
      <c r="A100" s="100">
        <v>16</v>
      </c>
      <c r="B100" s="59" t="s">
        <v>19</v>
      </c>
      <c r="C100" s="221"/>
      <c r="D100" s="232"/>
      <c r="E100" s="244"/>
      <c r="F100" s="223"/>
      <c r="G100" s="221"/>
      <c r="H100" s="232"/>
      <c r="I100" s="244"/>
      <c r="J100" s="275"/>
      <c r="K100" s="221"/>
      <c r="L100" s="222"/>
      <c r="M100" s="80"/>
      <c r="N100" s="223"/>
      <c r="O100" s="221"/>
      <c r="P100" s="222"/>
      <c r="Q100" s="80"/>
      <c r="R100" s="223"/>
      <c r="S100" s="72"/>
      <c r="T100" s="74"/>
      <c r="U100" s="80"/>
      <c r="V100" s="116"/>
    </row>
    <row r="101" spans="1:22" ht="15" customHeight="1" x14ac:dyDescent="0.2">
      <c r="A101" s="100">
        <v>17</v>
      </c>
      <c r="B101" s="59" t="s">
        <v>20</v>
      </c>
      <c r="C101" s="221"/>
      <c r="D101" s="232"/>
      <c r="E101" s="244"/>
      <c r="F101" s="223"/>
      <c r="G101" s="221"/>
      <c r="H101" s="212"/>
      <c r="I101" s="80"/>
      <c r="J101" s="275"/>
      <c r="K101" s="221"/>
      <c r="L101" s="222"/>
      <c r="M101" s="80"/>
      <c r="N101" s="223"/>
      <c r="O101" s="221"/>
      <c r="P101" s="222"/>
      <c r="Q101" s="80"/>
      <c r="R101" s="223"/>
      <c r="S101" s="72"/>
      <c r="T101" s="74"/>
      <c r="U101" s="80"/>
      <c r="V101" s="116"/>
    </row>
    <row r="102" spans="1:22" ht="15" customHeight="1" x14ac:dyDescent="0.2">
      <c r="A102" s="100">
        <v>18</v>
      </c>
      <c r="B102" s="59" t="s">
        <v>21</v>
      </c>
      <c r="C102" s="221"/>
      <c r="D102" s="232"/>
      <c r="E102" s="244"/>
      <c r="F102" s="223"/>
      <c r="G102" s="221"/>
      <c r="H102" s="232"/>
      <c r="I102" s="80"/>
      <c r="J102" s="275"/>
      <c r="K102" s="221"/>
      <c r="L102" s="222"/>
      <c r="M102" s="244"/>
      <c r="N102" s="223"/>
      <c r="O102" s="221"/>
      <c r="P102" s="222"/>
      <c r="Q102" s="233"/>
      <c r="R102" s="223"/>
      <c r="S102" s="72"/>
      <c r="T102" s="74"/>
      <c r="U102" s="80"/>
      <c r="V102" s="116"/>
    </row>
    <row r="103" spans="1:22" ht="15" customHeight="1" x14ac:dyDescent="0.2">
      <c r="A103" s="100">
        <v>19</v>
      </c>
      <c r="B103" s="59" t="s">
        <v>59</v>
      </c>
      <c r="C103" s="221"/>
      <c r="D103" s="232"/>
      <c r="E103" s="80"/>
      <c r="F103" s="223"/>
      <c r="G103" s="221"/>
      <c r="H103" s="232"/>
      <c r="I103" s="233"/>
      <c r="J103" s="275"/>
      <c r="K103" s="221"/>
      <c r="L103" s="222"/>
      <c r="M103" s="244"/>
      <c r="N103" s="223"/>
      <c r="O103" s="221"/>
      <c r="P103" s="222"/>
      <c r="Q103" s="233"/>
      <c r="R103" s="223"/>
      <c r="S103" s="72"/>
      <c r="T103" s="74"/>
      <c r="U103" s="80"/>
      <c r="V103" s="116"/>
    </row>
    <row r="104" spans="1:22" ht="15" customHeight="1" x14ac:dyDescent="0.2">
      <c r="A104" s="100">
        <v>20</v>
      </c>
      <c r="B104" s="59" t="s">
        <v>22</v>
      </c>
      <c r="C104" s="221"/>
      <c r="D104" s="232"/>
      <c r="E104" s="233"/>
      <c r="F104" s="223"/>
      <c r="G104" s="221"/>
      <c r="H104" s="232"/>
      <c r="I104" s="244"/>
      <c r="J104" s="275"/>
      <c r="K104" s="221"/>
      <c r="L104" s="222"/>
      <c r="M104" s="244"/>
      <c r="N104" s="223"/>
      <c r="O104" s="221"/>
      <c r="P104" s="222"/>
      <c r="Q104" s="244"/>
      <c r="R104" s="223"/>
      <c r="S104" s="72"/>
      <c r="T104" s="74"/>
      <c r="U104" s="80"/>
      <c r="V104" s="116"/>
    </row>
    <row r="105" spans="1:22" ht="15" customHeight="1" x14ac:dyDescent="0.2">
      <c r="A105" s="100">
        <v>21</v>
      </c>
      <c r="B105" s="59" t="s">
        <v>23</v>
      </c>
      <c r="C105" s="221"/>
      <c r="D105" s="232"/>
      <c r="E105" s="80"/>
      <c r="F105" s="223"/>
      <c r="G105" s="221"/>
      <c r="H105" s="232"/>
      <c r="I105" s="80"/>
      <c r="J105" s="275"/>
      <c r="K105" s="221"/>
      <c r="L105" s="222"/>
      <c r="M105" s="244"/>
      <c r="N105" s="223"/>
      <c r="O105" s="221"/>
      <c r="P105" s="222"/>
      <c r="Q105" s="80"/>
      <c r="R105" s="223"/>
      <c r="S105" s="72"/>
      <c r="T105" s="74"/>
      <c r="U105" s="80"/>
      <c r="V105" s="116"/>
    </row>
    <row r="106" spans="1:22" ht="15" customHeight="1" x14ac:dyDescent="0.2">
      <c r="A106" s="100">
        <v>22</v>
      </c>
      <c r="B106" s="60" t="s">
        <v>32</v>
      </c>
      <c r="C106" s="221"/>
      <c r="D106" s="232"/>
      <c r="E106" s="80"/>
      <c r="F106" s="223"/>
      <c r="G106" s="221"/>
      <c r="H106" s="232"/>
      <c r="I106" s="80"/>
      <c r="J106" s="275"/>
      <c r="K106" s="221"/>
      <c r="L106" s="222"/>
      <c r="M106" s="80"/>
      <c r="N106" s="223"/>
      <c r="O106" s="221"/>
      <c r="P106" s="222"/>
      <c r="Q106" s="80"/>
      <c r="R106" s="223"/>
      <c r="S106" s="72"/>
      <c r="T106" s="74"/>
      <c r="U106" s="80"/>
      <c r="V106" s="116"/>
    </row>
    <row r="107" spans="1:22" ht="15" customHeight="1" x14ac:dyDescent="0.2">
      <c r="A107" s="100">
        <v>23</v>
      </c>
      <c r="B107" s="60" t="s">
        <v>24</v>
      </c>
      <c r="C107" s="221"/>
      <c r="D107" s="212"/>
      <c r="E107" s="80"/>
      <c r="F107" s="223"/>
      <c r="G107" s="221"/>
      <c r="H107" s="232"/>
      <c r="I107" s="80"/>
      <c r="J107" s="275"/>
      <c r="K107" s="221"/>
      <c r="L107" s="222"/>
      <c r="M107" s="80"/>
      <c r="N107" s="223"/>
      <c r="O107" s="221"/>
      <c r="P107" s="222"/>
      <c r="Q107" s="80"/>
      <c r="R107" s="223"/>
      <c r="S107" s="72"/>
      <c r="T107" s="74"/>
      <c r="U107" s="80"/>
      <c r="V107" s="116"/>
    </row>
    <row r="108" spans="1:22" ht="15" customHeight="1" x14ac:dyDescent="0.2">
      <c r="A108" s="100">
        <v>24</v>
      </c>
      <c r="B108" s="60" t="s">
        <v>25</v>
      </c>
      <c r="C108" s="221"/>
      <c r="D108" s="232"/>
      <c r="E108" s="244"/>
      <c r="F108" s="223"/>
      <c r="G108" s="221"/>
      <c r="H108" s="232"/>
      <c r="I108" s="244"/>
      <c r="J108" s="275"/>
      <c r="K108" s="221"/>
      <c r="L108" s="222"/>
      <c r="M108" s="244"/>
      <c r="N108" s="223"/>
      <c r="O108" s="221"/>
      <c r="P108" s="222"/>
      <c r="Q108" s="244"/>
      <c r="R108" s="223"/>
      <c r="S108" s="72"/>
      <c r="T108" s="74"/>
      <c r="U108" s="80"/>
      <c r="V108" s="116"/>
    </row>
    <row r="109" spans="1:22" ht="15" customHeight="1" x14ac:dyDescent="0.2">
      <c r="A109" s="100">
        <v>25</v>
      </c>
      <c r="B109" s="60" t="s">
        <v>26</v>
      </c>
      <c r="C109" s="221"/>
      <c r="D109" s="232"/>
      <c r="E109" s="244"/>
      <c r="F109" s="223"/>
      <c r="G109" s="221"/>
      <c r="H109" s="232"/>
      <c r="I109" s="80"/>
      <c r="J109" s="275"/>
      <c r="K109" s="221"/>
      <c r="L109" s="222"/>
      <c r="M109" s="244"/>
      <c r="N109" s="223"/>
      <c r="O109" s="221"/>
      <c r="P109" s="222"/>
      <c r="Q109" s="244"/>
      <c r="R109" s="223"/>
      <c r="S109" s="72"/>
      <c r="T109" s="74"/>
      <c r="U109" s="80"/>
      <c r="V109" s="116"/>
    </row>
    <row r="110" spans="1:22" ht="15" customHeight="1" x14ac:dyDescent="0.2">
      <c r="A110" s="100">
        <v>26</v>
      </c>
      <c r="B110" s="60" t="s">
        <v>27</v>
      </c>
      <c r="C110" s="221"/>
      <c r="D110" s="232"/>
      <c r="E110" s="233"/>
      <c r="F110" s="223"/>
      <c r="G110" s="221"/>
      <c r="H110" s="232"/>
      <c r="I110" s="233"/>
      <c r="J110" s="223"/>
      <c r="K110" s="221"/>
      <c r="L110" s="222"/>
      <c r="M110" s="80"/>
      <c r="N110" s="223"/>
      <c r="O110" s="221"/>
      <c r="P110" s="222"/>
      <c r="Q110" s="80"/>
      <c r="R110" s="223"/>
      <c r="S110" s="72"/>
      <c r="T110" s="74"/>
      <c r="U110" s="80"/>
      <c r="V110" s="116"/>
    </row>
    <row r="111" spans="1:22" ht="15" customHeight="1" thickBot="1" x14ac:dyDescent="0.25">
      <c r="A111" s="101">
        <v>27</v>
      </c>
      <c r="B111" s="102" t="s">
        <v>88</v>
      </c>
      <c r="C111" s="224"/>
      <c r="D111" s="234"/>
      <c r="E111" s="245"/>
      <c r="F111" s="227"/>
      <c r="G111" s="318"/>
      <c r="H111" s="277"/>
      <c r="I111" s="80"/>
      <c r="J111" s="275"/>
      <c r="K111" s="224"/>
      <c r="L111" s="234"/>
      <c r="M111" s="127"/>
      <c r="N111" s="227"/>
      <c r="O111" s="224"/>
      <c r="P111" s="225"/>
      <c r="Q111" s="245"/>
      <c r="R111" s="227"/>
      <c r="S111" s="120"/>
      <c r="T111" s="121"/>
      <c r="U111" s="127"/>
      <c r="V111" s="123"/>
    </row>
    <row r="112" spans="1:22" s="6" customFormat="1" ht="15" customHeight="1" thickBot="1" x14ac:dyDescent="0.25">
      <c r="A112" s="352" t="s">
        <v>5</v>
      </c>
      <c r="B112" s="353"/>
      <c r="C112" s="106">
        <f>SUM(C85:C111)</f>
        <v>0</v>
      </c>
      <c r="D112" s="110">
        <f>SUM(D85:D111)</f>
        <v>0</v>
      </c>
      <c r="E112" s="107" t="e">
        <f>(F112/D112)*10</f>
        <v>#DIV/0!</v>
      </c>
      <c r="F112" s="108">
        <f>SUM(F85:F111)</f>
        <v>0</v>
      </c>
      <c r="G112" s="2">
        <f>SUM(G85:G111)</f>
        <v>0</v>
      </c>
      <c r="H112" s="9">
        <f>SUM(H85:H111)</f>
        <v>0</v>
      </c>
      <c r="I112" s="4" t="e">
        <f>(J112/H112)*10</f>
        <v>#DIV/0!</v>
      </c>
      <c r="J112" s="8">
        <f>SUM(J85:J111)</f>
        <v>0</v>
      </c>
      <c r="K112" s="110">
        <f>SUM(K85:K111)</f>
        <v>0</v>
      </c>
      <c r="L112" s="110">
        <f>SUM(L85:L111)</f>
        <v>0</v>
      </c>
      <c r="M112" s="107" t="e">
        <f>(N112/L112)*10</f>
        <v>#DIV/0!</v>
      </c>
      <c r="N112" s="108">
        <f>SUM(N85:N111)</f>
        <v>0</v>
      </c>
      <c r="O112" s="110">
        <f>SUM(O85:O111)</f>
        <v>0</v>
      </c>
      <c r="P112" s="110">
        <f>SUM(P85:P111)</f>
        <v>0</v>
      </c>
      <c r="Q112" s="126" t="e">
        <f>R112/P112*10</f>
        <v>#DIV/0!</v>
      </c>
      <c r="R112" s="110">
        <f>SUM(R85:R111)</f>
        <v>0</v>
      </c>
      <c r="S112" s="106">
        <f>SUM(S85:S111)</f>
        <v>0</v>
      </c>
      <c r="T112" s="110">
        <f>SUM(T85:T111)</f>
        <v>0</v>
      </c>
      <c r="U112" s="107" t="e">
        <f>(V112/T112)*10</f>
        <v>#DIV/0!</v>
      </c>
      <c r="V112" s="113">
        <f>SUM(V85:V111)</f>
        <v>0</v>
      </c>
    </row>
    <row r="113" spans="2:22" ht="15" customHeight="1" thickTop="1" x14ac:dyDescent="0.2">
      <c r="J113" s="67"/>
    </row>
    <row r="114" spans="2:22" ht="15" customHeight="1" thickBot="1" x14ac:dyDescent="0.25">
      <c r="B114" s="27" t="s">
        <v>79</v>
      </c>
      <c r="C114" s="178"/>
      <c r="D114" s="178"/>
      <c r="E114" s="69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26"/>
      <c r="R114" s="178"/>
      <c r="S114" s="178"/>
      <c r="T114" s="178"/>
      <c r="U114" s="178"/>
      <c r="V114" s="178"/>
    </row>
    <row r="115" spans="2:22" ht="15" customHeight="1" thickTop="1" thickBot="1" x14ac:dyDescent="0.25">
      <c r="B115" s="27" t="s">
        <v>78</v>
      </c>
      <c r="C115" s="178"/>
      <c r="D115" s="178"/>
      <c r="E115" s="69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26"/>
      <c r="R115" s="178"/>
      <c r="S115" s="178"/>
      <c r="T115" s="178"/>
      <c r="U115" s="178"/>
      <c r="V115" s="178"/>
    </row>
    <row r="116" spans="2:22" ht="15" customHeight="1" thickTop="1" x14ac:dyDescent="0.2"/>
  </sheetData>
  <mergeCells count="32">
    <mergeCell ref="A112:B112"/>
    <mergeCell ref="A40:V40"/>
    <mergeCell ref="A78:V78"/>
    <mergeCell ref="A1:V1"/>
    <mergeCell ref="A2:V2"/>
    <mergeCell ref="A3:V3"/>
    <mergeCell ref="S44:V44"/>
    <mergeCell ref="C43:V43"/>
    <mergeCell ref="S6:V6"/>
    <mergeCell ref="C5:V5"/>
    <mergeCell ref="O44:R44"/>
    <mergeCell ref="A43:A46"/>
    <mergeCell ref="C6:F6"/>
    <mergeCell ref="G6:J6"/>
    <mergeCell ref="K6:N6"/>
    <mergeCell ref="G44:J44"/>
    <mergeCell ref="O6:R6"/>
    <mergeCell ref="K44:N44"/>
    <mergeCell ref="O82:R82"/>
    <mergeCell ref="A81:A84"/>
    <mergeCell ref="C82:F82"/>
    <mergeCell ref="G82:J82"/>
    <mergeCell ref="C81:V81"/>
    <mergeCell ref="S82:V82"/>
    <mergeCell ref="K82:N82"/>
    <mergeCell ref="A74:B74"/>
    <mergeCell ref="C44:F44"/>
    <mergeCell ref="A36:B36"/>
    <mergeCell ref="B81:B84"/>
    <mergeCell ref="A5:A8"/>
    <mergeCell ref="B5:B8"/>
    <mergeCell ref="B43:B46"/>
  </mergeCells>
  <phoneticPr fontId="0" type="noConversion"/>
  <pageMargins left="1.0629921259842521" right="0.74803149606299213" top="0.39370078740157483" bottom="0.19685039370078741" header="0.51181102362204722" footer="0.51181102362204722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V122"/>
  <sheetViews>
    <sheetView zoomScale="70" zoomScaleNormal="70" zoomScaleSheetLayoutView="100" workbookViewId="0">
      <selection activeCell="Q27" sqref="Q27"/>
    </sheetView>
  </sheetViews>
  <sheetFormatPr defaultColWidth="9.140625" defaultRowHeight="15" customHeight="1" x14ac:dyDescent="0.2"/>
  <cols>
    <col min="1" max="1" width="4.7109375" style="41" customWidth="1"/>
    <col min="2" max="2" width="15.7109375" style="10" customWidth="1"/>
    <col min="3" max="22" width="8.28515625" style="10" customWidth="1"/>
    <col min="23" max="16384" width="9.140625" style="10"/>
  </cols>
  <sheetData>
    <row r="1" spans="1:22" ht="18" customHeight="1" x14ac:dyDescent="0.2">
      <c r="A1" s="368" t="s">
        <v>66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54" t="s">
        <v>76</v>
      </c>
      <c r="B5" s="357" t="s">
        <v>77</v>
      </c>
      <c r="C5" s="365" t="s">
        <v>50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7"/>
    </row>
    <row r="6" spans="1:22" ht="15" customHeight="1" x14ac:dyDescent="0.2">
      <c r="A6" s="355"/>
      <c r="B6" s="358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55"/>
      <c r="B7" s="358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56"/>
      <c r="B8" s="359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68"/>
      <c r="D9" s="84"/>
      <c r="E9" s="230"/>
      <c r="F9" s="95"/>
      <c r="G9" s="205"/>
      <c r="H9" s="97"/>
      <c r="I9" s="189"/>
      <c r="J9" s="206"/>
      <c r="K9" s="228"/>
      <c r="L9" s="229"/>
      <c r="M9" s="230"/>
      <c r="N9" s="231"/>
      <c r="O9" s="228"/>
      <c r="P9" s="229"/>
      <c r="Q9" s="230"/>
      <c r="R9" s="231"/>
      <c r="S9" s="94"/>
      <c r="T9" s="97"/>
      <c r="U9" s="189"/>
      <c r="V9" s="148"/>
    </row>
    <row r="10" spans="1:22" ht="15" customHeight="1" x14ac:dyDescent="0.2">
      <c r="A10" s="100">
        <v>2</v>
      </c>
      <c r="B10" s="59" t="s">
        <v>9</v>
      </c>
      <c r="C10" s="22"/>
      <c r="D10" s="23"/>
      <c r="E10" s="233"/>
      <c r="F10" s="25"/>
      <c r="G10" s="73"/>
      <c r="H10" s="74"/>
      <c r="I10" s="80"/>
      <c r="J10" s="76"/>
      <c r="K10" s="221"/>
      <c r="L10" s="232"/>
      <c r="M10" s="233"/>
      <c r="N10" s="223"/>
      <c r="O10" s="221">
        <v>2</v>
      </c>
      <c r="P10" s="232"/>
      <c r="Q10" s="80"/>
      <c r="R10" s="223"/>
      <c r="S10" s="72"/>
      <c r="T10" s="74"/>
      <c r="U10" s="80"/>
      <c r="V10" s="116"/>
    </row>
    <row r="11" spans="1:22" ht="15" customHeight="1" x14ac:dyDescent="0.2">
      <c r="A11" s="100">
        <v>3</v>
      </c>
      <c r="B11" s="59" t="s">
        <v>56</v>
      </c>
      <c r="C11" s="22"/>
      <c r="D11" s="23"/>
      <c r="E11" s="233"/>
      <c r="F11" s="25"/>
      <c r="G11" s="274"/>
      <c r="H11" s="232"/>
      <c r="I11" s="233"/>
      <c r="J11" s="330"/>
      <c r="K11" s="221"/>
      <c r="L11" s="232"/>
      <c r="M11" s="233"/>
      <c r="N11" s="223"/>
      <c r="O11" s="221"/>
      <c r="P11" s="232"/>
      <c r="Q11" s="233"/>
      <c r="R11" s="223"/>
      <c r="S11" s="72"/>
      <c r="T11" s="74"/>
      <c r="U11" s="80"/>
      <c r="V11" s="116"/>
    </row>
    <row r="12" spans="1:22" ht="15" customHeight="1" x14ac:dyDescent="0.2">
      <c r="A12" s="100">
        <v>4</v>
      </c>
      <c r="B12" s="59" t="s">
        <v>10</v>
      </c>
      <c r="C12" s="22"/>
      <c r="D12" s="23"/>
      <c r="E12" s="233"/>
      <c r="F12" s="25"/>
      <c r="G12" s="73"/>
      <c r="H12" s="74">
        <v>3</v>
      </c>
      <c r="I12" s="80">
        <f>J12/H12*10</f>
        <v>260</v>
      </c>
      <c r="J12" s="76">
        <v>78</v>
      </c>
      <c r="K12" s="221">
        <v>2</v>
      </c>
      <c r="L12" s="232"/>
      <c r="M12" s="233"/>
      <c r="N12" s="223"/>
      <c r="O12" s="221">
        <v>2</v>
      </c>
      <c r="P12" s="232">
        <v>2</v>
      </c>
      <c r="Q12" s="80">
        <f t="shared" ref="Q12:Q14" si="0">R12/P12*10</f>
        <v>260</v>
      </c>
      <c r="R12" s="223">
        <v>52</v>
      </c>
      <c r="S12" s="72"/>
      <c r="T12" s="74"/>
      <c r="U12" s="80"/>
      <c r="V12" s="116"/>
    </row>
    <row r="13" spans="1:22" ht="15" customHeight="1" x14ac:dyDescent="0.2">
      <c r="A13" s="100">
        <v>5</v>
      </c>
      <c r="B13" s="59" t="s">
        <v>29</v>
      </c>
      <c r="C13" s="22"/>
      <c r="D13" s="23"/>
      <c r="E13" s="80"/>
      <c r="F13" s="25"/>
      <c r="G13" s="73"/>
      <c r="H13" s="74"/>
      <c r="I13" s="80"/>
      <c r="J13" s="76"/>
      <c r="K13" s="221"/>
      <c r="L13" s="232"/>
      <c r="M13" s="233"/>
      <c r="N13" s="223"/>
      <c r="O13" s="221"/>
      <c r="P13" s="232">
        <v>1</v>
      </c>
      <c r="Q13" s="80">
        <f t="shared" si="0"/>
        <v>180</v>
      </c>
      <c r="R13" s="223">
        <v>18</v>
      </c>
      <c r="S13" s="72"/>
      <c r="T13" s="74"/>
      <c r="U13" s="80"/>
      <c r="V13" s="116"/>
    </row>
    <row r="14" spans="1:22" ht="15" customHeight="1" x14ac:dyDescent="0.2">
      <c r="A14" s="100">
        <v>6</v>
      </c>
      <c r="B14" s="59" t="s">
        <v>30</v>
      </c>
      <c r="C14" s="22">
        <v>1</v>
      </c>
      <c r="D14" s="23"/>
      <c r="E14" s="233"/>
      <c r="F14" s="25"/>
      <c r="G14" s="73"/>
      <c r="H14" s="74"/>
      <c r="I14" s="80"/>
      <c r="J14" s="76"/>
      <c r="K14" s="221"/>
      <c r="L14" s="232"/>
      <c r="M14" s="233"/>
      <c r="N14" s="223"/>
      <c r="O14" s="221">
        <v>2</v>
      </c>
      <c r="P14" s="232">
        <v>1</v>
      </c>
      <c r="Q14" s="80">
        <f t="shared" si="0"/>
        <v>150</v>
      </c>
      <c r="R14" s="223">
        <v>15</v>
      </c>
      <c r="S14" s="72"/>
      <c r="T14" s="74"/>
      <c r="U14" s="80"/>
      <c r="V14" s="116"/>
    </row>
    <row r="15" spans="1:22" ht="15" customHeight="1" x14ac:dyDescent="0.2">
      <c r="A15" s="100">
        <v>7</v>
      </c>
      <c r="B15" s="59" t="s">
        <v>73</v>
      </c>
      <c r="C15" s="22"/>
      <c r="D15" s="23">
        <v>11</v>
      </c>
      <c r="E15" s="233">
        <f>F15/D15*10</f>
        <v>72.72727272727272</v>
      </c>
      <c r="F15" s="25">
        <v>80</v>
      </c>
      <c r="G15" s="73">
        <v>3</v>
      </c>
      <c r="H15" s="74">
        <v>5</v>
      </c>
      <c r="I15" s="80">
        <f>J15/H15*10</f>
        <v>172</v>
      </c>
      <c r="J15" s="76">
        <v>86</v>
      </c>
      <c r="K15" s="221">
        <v>2</v>
      </c>
      <c r="L15" s="232"/>
      <c r="M15" s="233"/>
      <c r="N15" s="223"/>
      <c r="O15" s="221"/>
      <c r="P15" s="232"/>
      <c r="Q15" s="80"/>
      <c r="R15" s="223"/>
      <c r="S15" s="72"/>
      <c r="T15" s="74"/>
      <c r="U15" s="80"/>
      <c r="V15" s="116"/>
    </row>
    <row r="16" spans="1:22" ht="15" customHeight="1" x14ac:dyDescent="0.2">
      <c r="A16" s="100">
        <v>8</v>
      </c>
      <c r="B16" s="59" t="s">
        <v>12</v>
      </c>
      <c r="C16" s="22"/>
      <c r="D16" s="23"/>
      <c r="E16" s="233"/>
      <c r="F16" s="25"/>
      <c r="G16" s="73"/>
      <c r="H16" s="74"/>
      <c r="I16" s="80"/>
      <c r="J16" s="76"/>
      <c r="K16" s="221">
        <v>2</v>
      </c>
      <c r="L16" s="232"/>
      <c r="M16" s="233"/>
      <c r="N16" s="223"/>
      <c r="O16" s="221"/>
      <c r="P16" s="232"/>
      <c r="Q16" s="80"/>
      <c r="R16" s="223"/>
      <c r="S16" s="72"/>
      <c r="T16" s="74"/>
      <c r="U16" s="80"/>
      <c r="V16" s="116"/>
    </row>
    <row r="17" spans="1:22" ht="15" customHeight="1" x14ac:dyDescent="0.2">
      <c r="A17" s="100">
        <v>9</v>
      </c>
      <c r="B17" s="59" t="s">
        <v>13</v>
      </c>
      <c r="C17" s="22"/>
      <c r="D17" s="23"/>
      <c r="E17" s="233"/>
      <c r="F17" s="25"/>
      <c r="G17" s="73"/>
      <c r="H17" s="74"/>
      <c r="I17" s="80"/>
      <c r="J17" s="76"/>
      <c r="K17" s="221"/>
      <c r="L17" s="232"/>
      <c r="M17" s="233"/>
      <c r="N17" s="223"/>
      <c r="O17" s="221"/>
      <c r="P17" s="232"/>
      <c r="Q17" s="233"/>
      <c r="R17" s="223"/>
      <c r="S17" s="72"/>
      <c r="T17" s="74"/>
      <c r="U17" s="80"/>
      <c r="V17" s="116"/>
    </row>
    <row r="18" spans="1:22" ht="15" customHeight="1" x14ac:dyDescent="0.2">
      <c r="A18" s="100">
        <v>10</v>
      </c>
      <c r="B18" s="59" t="s">
        <v>14</v>
      </c>
      <c r="C18" s="22"/>
      <c r="D18" s="23"/>
      <c r="E18" s="233"/>
      <c r="F18" s="25"/>
      <c r="G18" s="73"/>
      <c r="H18" s="74">
        <v>1</v>
      </c>
      <c r="I18" s="80">
        <f>J18/H18*10</f>
        <v>180</v>
      </c>
      <c r="J18" s="76">
        <v>18</v>
      </c>
      <c r="K18" s="221">
        <v>0</v>
      </c>
      <c r="L18" s="232">
        <v>2</v>
      </c>
      <c r="M18" s="80">
        <f>N18/L18*10</f>
        <v>190</v>
      </c>
      <c r="N18" s="223">
        <v>38</v>
      </c>
      <c r="O18" s="221"/>
      <c r="P18" s="232"/>
      <c r="Q18" s="80"/>
      <c r="R18" s="223"/>
      <c r="S18" s="72"/>
      <c r="T18" s="74"/>
      <c r="U18" s="80"/>
      <c r="V18" s="116"/>
    </row>
    <row r="19" spans="1:22" ht="15" customHeight="1" x14ac:dyDescent="0.2">
      <c r="A19" s="100">
        <v>11</v>
      </c>
      <c r="B19" s="59" t="s">
        <v>15</v>
      </c>
      <c r="C19" s="22"/>
      <c r="D19" s="23"/>
      <c r="E19" s="233"/>
      <c r="F19" s="25"/>
      <c r="G19" s="73"/>
      <c r="H19" s="74"/>
      <c r="I19" s="80"/>
      <c r="J19" s="76"/>
      <c r="K19" s="221"/>
      <c r="L19" s="232"/>
      <c r="M19" s="233"/>
      <c r="N19" s="223"/>
      <c r="O19" s="221">
        <v>1</v>
      </c>
      <c r="P19" s="232"/>
      <c r="Q19" s="233"/>
      <c r="R19" s="223"/>
      <c r="S19" s="72"/>
      <c r="T19" s="74"/>
      <c r="U19" s="80"/>
      <c r="V19" s="116"/>
    </row>
    <row r="20" spans="1:22" ht="15" customHeight="1" x14ac:dyDescent="0.2">
      <c r="A20" s="100">
        <v>12</v>
      </c>
      <c r="B20" s="59" t="s">
        <v>16</v>
      </c>
      <c r="C20" s="22"/>
      <c r="D20" s="23">
        <v>1</v>
      </c>
      <c r="E20" s="80"/>
      <c r="F20" s="25"/>
      <c r="G20" s="73"/>
      <c r="H20" s="74">
        <v>1</v>
      </c>
      <c r="I20" s="80">
        <f>J20/H20*10</f>
        <v>810</v>
      </c>
      <c r="J20" s="76">
        <v>81</v>
      </c>
      <c r="K20" s="221">
        <v>2</v>
      </c>
      <c r="L20" s="232"/>
      <c r="M20" s="80"/>
      <c r="N20" s="223"/>
      <c r="O20" s="221">
        <v>1</v>
      </c>
      <c r="P20" s="232"/>
      <c r="Q20" s="80"/>
      <c r="R20" s="223"/>
      <c r="S20" s="72"/>
      <c r="T20" s="74"/>
      <c r="U20" s="80"/>
      <c r="V20" s="116"/>
    </row>
    <row r="21" spans="1:22" ht="15" customHeight="1" x14ac:dyDescent="0.2">
      <c r="A21" s="100">
        <v>13</v>
      </c>
      <c r="B21" s="59" t="s">
        <v>17</v>
      </c>
      <c r="C21" s="22"/>
      <c r="D21" s="23"/>
      <c r="E21" s="233"/>
      <c r="F21" s="25"/>
      <c r="G21" s="73"/>
      <c r="H21" s="74"/>
      <c r="I21" s="80"/>
      <c r="J21" s="76"/>
      <c r="K21" s="221">
        <v>1</v>
      </c>
      <c r="L21" s="232">
        <v>1</v>
      </c>
      <c r="M21" s="80">
        <f>N21/L21*10</f>
        <v>80</v>
      </c>
      <c r="N21" s="223">
        <v>8</v>
      </c>
      <c r="O21" s="221"/>
      <c r="P21" s="232"/>
      <c r="Q21" s="80"/>
      <c r="R21" s="223"/>
      <c r="S21" s="72"/>
      <c r="T21" s="74"/>
      <c r="U21" s="80"/>
      <c r="V21" s="116"/>
    </row>
    <row r="22" spans="1:22" ht="15" customHeight="1" x14ac:dyDescent="0.2">
      <c r="A22" s="100">
        <v>14</v>
      </c>
      <c r="B22" s="59" t="s">
        <v>18</v>
      </c>
      <c r="C22" s="22">
        <v>1</v>
      </c>
      <c r="D22" s="23">
        <v>1</v>
      </c>
      <c r="E22" s="233">
        <f>F22/D22*10</f>
        <v>140</v>
      </c>
      <c r="F22" s="25">
        <v>14</v>
      </c>
      <c r="G22" s="73">
        <v>1</v>
      </c>
      <c r="H22" s="74">
        <v>2</v>
      </c>
      <c r="I22" s="80">
        <f>J22/H22*10</f>
        <v>185</v>
      </c>
      <c r="J22" s="76">
        <v>37</v>
      </c>
      <c r="K22" s="221"/>
      <c r="L22" s="232"/>
      <c r="M22" s="80"/>
      <c r="N22" s="223"/>
      <c r="O22" s="221"/>
      <c r="P22" s="232">
        <v>1</v>
      </c>
      <c r="Q22" s="80">
        <f>R22/P22*10</f>
        <v>190</v>
      </c>
      <c r="R22" s="223">
        <v>19</v>
      </c>
      <c r="S22" s="72"/>
      <c r="T22" s="74"/>
      <c r="U22" s="80"/>
      <c r="V22" s="116"/>
    </row>
    <row r="23" spans="1:22" ht="15" customHeight="1" x14ac:dyDescent="0.2">
      <c r="A23" s="100">
        <v>15</v>
      </c>
      <c r="B23" s="59" t="s">
        <v>28</v>
      </c>
      <c r="C23" s="22"/>
      <c r="D23" s="23"/>
      <c r="E23" s="233"/>
      <c r="F23" s="25"/>
      <c r="G23" s="73"/>
      <c r="H23" s="74"/>
      <c r="I23" s="80"/>
      <c r="J23" s="76"/>
      <c r="K23" s="221"/>
      <c r="L23" s="232"/>
      <c r="M23" s="233"/>
      <c r="N23" s="223"/>
      <c r="O23" s="221"/>
      <c r="P23" s="232"/>
      <c r="Q23" s="233"/>
      <c r="R23" s="223"/>
      <c r="S23" s="72"/>
      <c r="T23" s="74"/>
      <c r="U23" s="80"/>
      <c r="V23" s="116"/>
    </row>
    <row r="24" spans="1:22" ht="15" customHeight="1" x14ac:dyDescent="0.2">
      <c r="A24" s="100">
        <v>16</v>
      </c>
      <c r="B24" s="59" t="s">
        <v>19</v>
      </c>
      <c r="C24" s="22"/>
      <c r="D24" s="23"/>
      <c r="E24" s="233"/>
      <c r="F24" s="25"/>
      <c r="G24" s="73"/>
      <c r="H24" s="74"/>
      <c r="I24" s="80"/>
      <c r="J24" s="76"/>
      <c r="K24" s="221"/>
      <c r="L24" s="232"/>
      <c r="M24" s="80"/>
      <c r="N24" s="223"/>
      <c r="O24" s="221"/>
      <c r="P24" s="232"/>
      <c r="Q24" s="233"/>
      <c r="R24" s="223"/>
      <c r="S24" s="72"/>
      <c r="T24" s="74"/>
      <c r="U24" s="80"/>
      <c r="V24" s="116"/>
    </row>
    <row r="25" spans="1:22" ht="15" customHeight="1" x14ac:dyDescent="0.2">
      <c r="A25" s="100">
        <v>17</v>
      </c>
      <c r="B25" s="59" t="s">
        <v>20</v>
      </c>
      <c r="C25" s="22"/>
      <c r="D25" s="23"/>
      <c r="E25" s="233"/>
      <c r="F25" s="25"/>
      <c r="G25" s="73"/>
      <c r="H25" s="74"/>
      <c r="I25" s="80"/>
      <c r="J25" s="76"/>
      <c r="K25" s="221"/>
      <c r="L25" s="232"/>
      <c r="M25" s="233"/>
      <c r="N25" s="223"/>
      <c r="O25" s="221"/>
      <c r="P25" s="232"/>
      <c r="Q25" s="233"/>
      <c r="R25" s="223"/>
      <c r="S25" s="72"/>
      <c r="T25" s="74"/>
      <c r="U25" s="80"/>
      <c r="V25" s="116"/>
    </row>
    <row r="26" spans="1:22" ht="15" customHeight="1" x14ac:dyDescent="0.2">
      <c r="A26" s="100">
        <v>18</v>
      </c>
      <c r="B26" s="59" t="s">
        <v>21</v>
      </c>
      <c r="C26" s="22"/>
      <c r="D26" s="23"/>
      <c r="E26" s="233"/>
      <c r="F26" s="25"/>
      <c r="G26" s="73"/>
      <c r="H26" s="74"/>
      <c r="I26" s="80"/>
      <c r="J26" s="76"/>
      <c r="K26" s="221"/>
      <c r="L26" s="232"/>
      <c r="M26" s="233"/>
      <c r="N26" s="223"/>
      <c r="O26" s="221"/>
      <c r="P26" s="232"/>
      <c r="Q26" s="233"/>
      <c r="R26" s="223"/>
      <c r="S26" s="72"/>
      <c r="T26" s="74"/>
      <c r="U26" s="80"/>
      <c r="V26" s="116"/>
    </row>
    <row r="27" spans="1:22" ht="15" customHeight="1" x14ac:dyDescent="0.2">
      <c r="A27" s="100">
        <v>19</v>
      </c>
      <c r="B27" s="59" t="s">
        <v>59</v>
      </c>
      <c r="C27" s="22"/>
      <c r="D27" s="23"/>
      <c r="E27" s="233"/>
      <c r="F27" s="25"/>
      <c r="G27" s="73"/>
      <c r="H27" s="74"/>
      <c r="I27" s="80"/>
      <c r="J27" s="76"/>
      <c r="K27" s="221"/>
      <c r="L27" s="232"/>
      <c r="M27" s="80"/>
      <c r="N27" s="223"/>
      <c r="O27" s="221"/>
      <c r="P27" s="232"/>
      <c r="Q27" s="233"/>
      <c r="R27" s="223"/>
      <c r="S27" s="72"/>
      <c r="T27" s="74"/>
      <c r="U27" s="80"/>
      <c r="V27" s="116"/>
    </row>
    <row r="28" spans="1:22" ht="15" customHeight="1" x14ac:dyDescent="0.2">
      <c r="A28" s="100">
        <v>20</v>
      </c>
      <c r="B28" s="59" t="s">
        <v>22</v>
      </c>
      <c r="C28" s="22"/>
      <c r="D28" s="23"/>
      <c r="E28" s="233"/>
      <c r="F28" s="25"/>
      <c r="G28" s="73"/>
      <c r="H28" s="74"/>
      <c r="I28" s="80"/>
      <c r="J28" s="76"/>
      <c r="K28" s="221"/>
      <c r="L28" s="232"/>
      <c r="M28" s="233"/>
      <c r="N28" s="223"/>
      <c r="O28" s="221"/>
      <c r="P28" s="232"/>
      <c r="Q28" s="233"/>
      <c r="R28" s="223"/>
      <c r="S28" s="72"/>
      <c r="T28" s="74"/>
      <c r="U28" s="80"/>
      <c r="V28" s="116"/>
    </row>
    <row r="29" spans="1:22" ht="15" customHeight="1" x14ac:dyDescent="0.2">
      <c r="A29" s="100">
        <v>21</v>
      </c>
      <c r="B29" s="59" t="s">
        <v>23</v>
      </c>
      <c r="C29" s="22"/>
      <c r="D29" s="23"/>
      <c r="E29" s="233"/>
      <c r="F29" s="25"/>
      <c r="G29" s="73">
        <v>2</v>
      </c>
      <c r="H29" s="74">
        <v>1</v>
      </c>
      <c r="I29" s="80">
        <f>J29/H29*10</f>
        <v>110</v>
      </c>
      <c r="J29" s="76">
        <v>11</v>
      </c>
      <c r="K29" s="221"/>
      <c r="L29" s="232">
        <v>1</v>
      </c>
      <c r="M29" s="80">
        <f>N29/L29*10</f>
        <v>110</v>
      </c>
      <c r="N29" s="223">
        <v>11</v>
      </c>
      <c r="O29" s="221">
        <v>1</v>
      </c>
      <c r="P29" s="232"/>
      <c r="Q29" s="233"/>
      <c r="R29" s="223"/>
      <c r="S29" s="72"/>
      <c r="T29" s="74"/>
      <c r="U29" s="80"/>
      <c r="V29" s="116"/>
    </row>
    <row r="30" spans="1:22" ht="15" customHeight="1" x14ac:dyDescent="0.2">
      <c r="A30" s="100">
        <v>22</v>
      </c>
      <c r="B30" s="60" t="s">
        <v>32</v>
      </c>
      <c r="C30" s="22"/>
      <c r="D30" s="23"/>
      <c r="E30" s="233"/>
      <c r="F30" s="25"/>
      <c r="G30" s="73"/>
      <c r="H30" s="74"/>
      <c r="I30" s="80"/>
      <c r="J30" s="76"/>
      <c r="K30" s="221"/>
      <c r="L30" s="232"/>
      <c r="M30" s="233"/>
      <c r="N30" s="223"/>
      <c r="O30" s="221">
        <v>1</v>
      </c>
      <c r="P30" s="232"/>
      <c r="Q30" s="233"/>
      <c r="R30" s="223"/>
      <c r="S30" s="72"/>
      <c r="T30" s="74"/>
      <c r="U30" s="80"/>
      <c r="V30" s="116"/>
    </row>
    <row r="31" spans="1:22" ht="15" customHeight="1" x14ac:dyDescent="0.2">
      <c r="A31" s="100">
        <v>23</v>
      </c>
      <c r="B31" s="60" t="s">
        <v>24</v>
      </c>
      <c r="C31" s="22">
        <v>3</v>
      </c>
      <c r="D31" s="23">
        <v>5</v>
      </c>
      <c r="E31" s="233">
        <f>F31/D31*10</f>
        <v>90</v>
      </c>
      <c r="F31" s="214">
        <v>45</v>
      </c>
      <c r="G31" s="274"/>
      <c r="H31" s="232"/>
      <c r="I31" s="233"/>
      <c r="J31" s="330"/>
      <c r="K31" s="221"/>
      <c r="L31" s="232"/>
      <c r="M31" s="80"/>
      <c r="N31" s="223"/>
      <c r="O31" s="221"/>
      <c r="P31" s="232"/>
      <c r="Q31" s="80"/>
      <c r="R31" s="223"/>
      <c r="S31" s="72"/>
      <c r="T31" s="74"/>
      <c r="U31" s="80"/>
      <c r="V31" s="116"/>
    </row>
    <row r="32" spans="1:22" ht="15" customHeight="1" x14ac:dyDescent="0.2">
      <c r="A32" s="100">
        <v>24</v>
      </c>
      <c r="B32" s="60" t="s">
        <v>25</v>
      </c>
      <c r="C32" s="22"/>
      <c r="D32" s="23"/>
      <c r="E32" s="233"/>
      <c r="F32" s="25"/>
      <c r="G32" s="73"/>
      <c r="H32" s="74"/>
      <c r="I32" s="80"/>
      <c r="J32" s="76"/>
      <c r="K32" s="221"/>
      <c r="L32" s="232"/>
      <c r="M32" s="233"/>
      <c r="N32" s="223"/>
      <c r="O32" s="221"/>
      <c r="P32" s="232"/>
      <c r="Q32" s="233"/>
      <c r="R32" s="223"/>
      <c r="S32" s="72"/>
      <c r="T32" s="74"/>
      <c r="U32" s="80"/>
      <c r="V32" s="116"/>
    </row>
    <row r="33" spans="1:22" ht="15" customHeight="1" x14ac:dyDescent="0.2">
      <c r="A33" s="100">
        <v>25</v>
      </c>
      <c r="B33" s="60" t="s">
        <v>26</v>
      </c>
      <c r="C33" s="22"/>
      <c r="D33" s="23"/>
      <c r="E33" s="233"/>
      <c r="F33" s="25"/>
      <c r="G33" s="73"/>
      <c r="H33" s="74"/>
      <c r="I33" s="80"/>
      <c r="J33" s="76"/>
      <c r="K33" s="221"/>
      <c r="L33" s="232"/>
      <c r="M33" s="233"/>
      <c r="N33" s="223"/>
      <c r="O33" s="221"/>
      <c r="P33" s="232"/>
      <c r="Q33" s="80"/>
      <c r="R33" s="223"/>
      <c r="S33" s="72"/>
      <c r="T33" s="74"/>
      <c r="U33" s="80"/>
      <c r="V33" s="116"/>
    </row>
    <row r="34" spans="1:22" ht="15" customHeight="1" x14ac:dyDescent="0.2">
      <c r="A34" s="100">
        <v>26</v>
      </c>
      <c r="B34" s="60" t="s">
        <v>27</v>
      </c>
      <c r="C34" s="22"/>
      <c r="D34" s="23"/>
      <c r="E34" s="80"/>
      <c r="F34" s="25"/>
      <c r="G34" s="73"/>
      <c r="H34" s="74"/>
      <c r="I34" s="80"/>
      <c r="J34" s="76"/>
      <c r="K34" s="221"/>
      <c r="L34" s="232"/>
      <c r="M34" s="233"/>
      <c r="N34" s="223"/>
      <c r="O34" s="221"/>
      <c r="P34" s="232"/>
      <c r="Q34" s="80"/>
      <c r="R34" s="223"/>
      <c r="S34" s="72"/>
      <c r="T34" s="74"/>
      <c r="U34" s="80"/>
      <c r="V34" s="116"/>
    </row>
    <row r="35" spans="1:22" ht="15" customHeight="1" thickBot="1" x14ac:dyDescent="0.25">
      <c r="A35" s="101">
        <v>27</v>
      </c>
      <c r="B35" s="102" t="s">
        <v>88</v>
      </c>
      <c r="C35" s="70"/>
      <c r="D35" s="71"/>
      <c r="E35" s="235"/>
      <c r="F35" s="66"/>
      <c r="G35" s="207"/>
      <c r="H35" s="121"/>
      <c r="I35" s="127"/>
      <c r="J35" s="130"/>
      <c r="K35" s="224"/>
      <c r="L35" s="234"/>
      <c r="M35" s="235"/>
      <c r="N35" s="227"/>
      <c r="O35" s="224"/>
      <c r="P35" s="234"/>
      <c r="Q35" s="235"/>
      <c r="R35" s="227"/>
      <c r="S35" s="120"/>
      <c r="T35" s="121"/>
      <c r="U35" s="127"/>
      <c r="V35" s="123"/>
    </row>
    <row r="36" spans="1:22" s="6" customFormat="1" ht="15" customHeight="1" thickBot="1" x14ac:dyDescent="0.25">
      <c r="A36" s="352" t="s">
        <v>5</v>
      </c>
      <c r="B36" s="353"/>
      <c r="C36" s="106">
        <f>SUM(C9:C35)</f>
        <v>5</v>
      </c>
      <c r="D36" s="109">
        <f>SUM(D9:D35)</f>
        <v>18</v>
      </c>
      <c r="E36" s="107">
        <f>F36/D36*10</f>
        <v>77.222222222222229</v>
      </c>
      <c r="F36" s="108">
        <f>SUM(F9:F35)</f>
        <v>139</v>
      </c>
      <c r="G36" s="128">
        <f>SUM(G9:G35)</f>
        <v>6</v>
      </c>
      <c r="H36" s="129">
        <f>SUM(H9:H35)</f>
        <v>13</v>
      </c>
      <c r="I36" s="107">
        <f>J36/H36*10</f>
        <v>239.23076923076923</v>
      </c>
      <c r="J36" s="108">
        <f>SUM(J9:J35)</f>
        <v>311</v>
      </c>
      <c r="K36" s="110">
        <f>SUM(K9:K35)</f>
        <v>9</v>
      </c>
      <c r="L36" s="109">
        <f>SUM(L9:L35)</f>
        <v>4</v>
      </c>
      <c r="M36" s="107">
        <f>(N36/L36)*10</f>
        <v>142.5</v>
      </c>
      <c r="N36" s="108">
        <f>SUM(N9:N35)</f>
        <v>57</v>
      </c>
      <c r="O36" s="110">
        <f>SUM(O9:O35)</f>
        <v>10</v>
      </c>
      <c r="P36" s="109">
        <f>SUM(P9:P35)</f>
        <v>5</v>
      </c>
      <c r="Q36" s="107">
        <f>(R36/P36)*10</f>
        <v>208</v>
      </c>
      <c r="R36" s="108">
        <f>SUM(R9:R35)</f>
        <v>104</v>
      </c>
      <c r="S36" s="110">
        <f>SUM(S9:S35)</f>
        <v>0</v>
      </c>
      <c r="T36" s="109">
        <f>SUM(T9:T35)</f>
        <v>0</v>
      </c>
      <c r="U36" s="107" t="e">
        <f>(V36/T36)*10</f>
        <v>#DIV/0!</v>
      </c>
      <c r="V36" s="113">
        <f>SUM(V9:V35)</f>
        <v>0</v>
      </c>
    </row>
    <row r="37" spans="1:22" s="27" customFormat="1" ht="15" customHeight="1" thickTop="1" x14ac:dyDescent="0.2">
      <c r="A37" s="175"/>
      <c r="B37" s="176"/>
      <c r="L37" s="175"/>
    </row>
    <row r="38" spans="1:22" s="27" customFormat="1" ht="15" customHeight="1" thickBot="1" x14ac:dyDescent="0.25">
      <c r="A38" s="175"/>
      <c r="B38" s="176" t="s">
        <v>79</v>
      </c>
      <c r="J38" s="175"/>
      <c r="M38" s="107"/>
      <c r="N38" s="175"/>
      <c r="R38" s="175"/>
    </row>
    <row r="39" spans="1:22" s="27" customFormat="1" ht="15" customHeight="1" thickTop="1" thickBot="1" x14ac:dyDescent="0.25">
      <c r="A39" s="175"/>
      <c r="B39" s="27" t="s">
        <v>78</v>
      </c>
      <c r="L39" s="175"/>
      <c r="M39" s="107"/>
    </row>
    <row r="40" spans="1:22" ht="18" customHeight="1" thickTop="1" x14ac:dyDescent="0.2">
      <c r="A40" s="360" t="s">
        <v>99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8" customHeight="1" thickBot="1" x14ac:dyDescent="0.25"/>
    <row r="43" spans="1:22" ht="15" customHeight="1" thickTop="1" thickBot="1" x14ac:dyDescent="0.25">
      <c r="A43" s="354" t="s">
        <v>76</v>
      </c>
      <c r="B43" s="357" t="s">
        <v>77</v>
      </c>
      <c r="C43" s="365" t="s">
        <v>50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55"/>
      <c r="B44" s="358"/>
      <c r="C44" s="361" t="s">
        <v>52</v>
      </c>
      <c r="D44" s="362"/>
      <c r="E44" s="362"/>
      <c r="F44" s="363"/>
      <c r="G44" s="361" t="s">
        <v>53</v>
      </c>
      <c r="H44" s="362"/>
      <c r="I44" s="362"/>
      <c r="J44" s="363"/>
      <c r="K44" s="361" t="s">
        <v>54</v>
      </c>
      <c r="L44" s="362"/>
      <c r="M44" s="362"/>
      <c r="N44" s="362"/>
      <c r="O44" s="372" t="s">
        <v>39</v>
      </c>
      <c r="P44" s="373"/>
      <c r="Q44" s="373"/>
      <c r="R44" s="374"/>
      <c r="S44" s="361" t="s">
        <v>57</v>
      </c>
      <c r="T44" s="362"/>
      <c r="U44" s="362"/>
      <c r="V44" s="364"/>
    </row>
    <row r="45" spans="1:22" ht="15" customHeight="1" x14ac:dyDescent="0.2">
      <c r="A45" s="355"/>
      <c r="B45" s="358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4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56"/>
      <c r="B46" s="359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260"/>
      <c r="D47" s="261"/>
      <c r="E47" s="230"/>
      <c r="F47" s="262"/>
      <c r="G47" s="260"/>
      <c r="H47" s="261"/>
      <c r="I47" s="238"/>
      <c r="J47" s="262"/>
      <c r="K47" s="260"/>
      <c r="L47" s="261"/>
      <c r="M47" s="230"/>
      <c r="N47" s="258"/>
      <c r="O47" s="260"/>
      <c r="P47" s="261"/>
      <c r="Q47" s="230"/>
      <c r="R47" s="262"/>
      <c r="S47" s="190"/>
      <c r="T47" s="84"/>
      <c r="U47" s="85"/>
      <c r="V47" s="131"/>
    </row>
    <row r="48" spans="1:22" ht="15" customHeight="1" x14ac:dyDescent="0.2">
      <c r="A48" s="100">
        <v>2</v>
      </c>
      <c r="B48" s="59" t="s">
        <v>9</v>
      </c>
      <c r="C48" s="211"/>
      <c r="D48" s="212"/>
      <c r="E48" s="233"/>
      <c r="F48" s="214"/>
      <c r="G48" s="211"/>
      <c r="H48" s="212"/>
      <c r="I48" s="233"/>
      <c r="J48" s="214"/>
      <c r="K48" s="211"/>
      <c r="L48" s="212"/>
      <c r="M48" s="233"/>
      <c r="N48" s="253"/>
      <c r="O48" s="211"/>
      <c r="P48" s="212"/>
      <c r="Q48" s="233"/>
      <c r="R48" s="214"/>
      <c r="S48" s="88"/>
      <c r="T48" s="23"/>
      <c r="U48" s="24"/>
      <c r="V48" s="26"/>
    </row>
    <row r="49" spans="1:22" ht="15" customHeight="1" x14ac:dyDescent="0.2">
      <c r="A49" s="100">
        <v>3</v>
      </c>
      <c r="B49" s="59" t="s">
        <v>56</v>
      </c>
      <c r="C49" s="211"/>
      <c r="D49" s="212"/>
      <c r="E49" s="233"/>
      <c r="F49" s="214"/>
      <c r="G49" s="211"/>
      <c r="H49" s="212"/>
      <c r="I49" s="213"/>
      <c r="J49" s="214"/>
      <c r="K49" s="211"/>
      <c r="L49" s="212"/>
      <c r="M49" s="233"/>
      <c r="N49" s="253"/>
      <c r="O49" s="211"/>
      <c r="P49" s="212"/>
      <c r="Q49" s="24"/>
      <c r="R49" s="214"/>
      <c r="S49" s="88"/>
      <c r="T49" s="23"/>
      <c r="U49" s="24"/>
      <c r="V49" s="26"/>
    </row>
    <row r="50" spans="1:22" ht="15" customHeight="1" x14ac:dyDescent="0.2">
      <c r="A50" s="100">
        <v>4</v>
      </c>
      <c r="B50" s="59" t="s">
        <v>10</v>
      </c>
      <c r="C50" s="211"/>
      <c r="D50" s="212"/>
      <c r="E50" s="233"/>
      <c r="F50" s="214"/>
      <c r="G50" s="211"/>
      <c r="H50" s="212"/>
      <c r="I50" s="213"/>
      <c r="J50" s="214"/>
      <c r="K50" s="211"/>
      <c r="L50" s="212"/>
      <c r="M50" s="233"/>
      <c r="N50" s="253"/>
      <c r="O50" s="211"/>
      <c r="P50" s="212"/>
      <c r="Q50" s="24"/>
      <c r="R50" s="214"/>
      <c r="S50" s="88"/>
      <c r="T50" s="23"/>
      <c r="U50" s="24"/>
      <c r="V50" s="26"/>
    </row>
    <row r="51" spans="1:22" ht="15" customHeight="1" x14ac:dyDescent="0.2">
      <c r="A51" s="100">
        <v>5</v>
      </c>
      <c r="B51" s="59" t="s">
        <v>29</v>
      </c>
      <c r="C51" s="211"/>
      <c r="D51" s="212"/>
      <c r="E51" s="233"/>
      <c r="F51" s="214"/>
      <c r="G51" s="211"/>
      <c r="H51" s="212"/>
      <c r="I51" s="213"/>
      <c r="J51" s="214"/>
      <c r="K51" s="211"/>
      <c r="L51" s="212"/>
      <c r="M51" s="233"/>
      <c r="N51" s="253"/>
      <c r="O51" s="211"/>
      <c r="P51" s="212"/>
      <c r="Q51" s="233"/>
      <c r="R51" s="214"/>
      <c r="S51" s="88"/>
      <c r="T51" s="23"/>
      <c r="U51" s="24"/>
      <c r="V51" s="26"/>
    </row>
    <row r="52" spans="1:22" ht="15" customHeight="1" x14ac:dyDescent="0.2">
      <c r="A52" s="100">
        <v>6</v>
      </c>
      <c r="B52" s="59" t="s">
        <v>30</v>
      </c>
      <c r="C52" s="211"/>
      <c r="D52" s="212"/>
      <c r="E52" s="233"/>
      <c r="F52" s="214"/>
      <c r="G52" s="211"/>
      <c r="H52" s="212"/>
      <c r="I52" s="233"/>
      <c r="J52" s="214"/>
      <c r="K52" s="211"/>
      <c r="L52" s="212"/>
      <c r="M52" s="233"/>
      <c r="N52" s="253"/>
      <c r="O52" s="211"/>
      <c r="P52" s="212"/>
      <c r="Q52" s="233"/>
      <c r="R52" s="214"/>
      <c r="S52" s="88"/>
      <c r="T52" s="23"/>
      <c r="U52" s="24"/>
      <c r="V52" s="26"/>
    </row>
    <row r="53" spans="1:22" ht="15" customHeight="1" x14ac:dyDescent="0.2">
      <c r="A53" s="100">
        <v>7</v>
      </c>
      <c r="B53" s="59" t="s">
        <v>73</v>
      </c>
      <c r="C53" s="211"/>
      <c r="D53" s="212"/>
      <c r="E53" s="233"/>
      <c r="F53" s="214"/>
      <c r="G53" s="211"/>
      <c r="H53" s="212"/>
      <c r="I53" s="233"/>
      <c r="J53" s="214"/>
      <c r="K53" s="211"/>
      <c r="L53" s="212"/>
      <c r="M53" s="24"/>
      <c r="N53" s="253"/>
      <c r="O53" s="211"/>
      <c r="P53" s="212"/>
      <c r="Q53" s="233"/>
      <c r="R53" s="214"/>
      <c r="S53" s="88"/>
      <c r="T53" s="23"/>
      <c r="U53" s="24"/>
      <c r="V53" s="26"/>
    </row>
    <row r="54" spans="1:22" ht="15" customHeight="1" x14ac:dyDescent="0.2">
      <c r="A54" s="100">
        <v>8</v>
      </c>
      <c r="B54" s="59" t="s">
        <v>12</v>
      </c>
      <c r="C54" s="211"/>
      <c r="D54" s="212"/>
      <c r="E54" s="233"/>
      <c r="F54" s="214"/>
      <c r="G54" s="211"/>
      <c r="H54" s="212"/>
      <c r="I54" s="213"/>
      <c r="J54" s="214"/>
      <c r="K54" s="211"/>
      <c r="L54" s="212"/>
      <c r="M54" s="233"/>
      <c r="N54" s="253"/>
      <c r="O54" s="211"/>
      <c r="P54" s="212"/>
      <c r="Q54" s="233"/>
      <c r="R54" s="214"/>
      <c r="S54" s="88"/>
      <c r="T54" s="23"/>
      <c r="U54" s="24"/>
      <c r="V54" s="26"/>
    </row>
    <row r="55" spans="1:22" ht="15" customHeight="1" x14ac:dyDescent="0.2">
      <c r="A55" s="100">
        <v>9</v>
      </c>
      <c r="B55" s="59" t="s">
        <v>13</v>
      </c>
      <c r="C55" s="211"/>
      <c r="D55" s="212"/>
      <c r="E55" s="233"/>
      <c r="F55" s="214"/>
      <c r="G55" s="211"/>
      <c r="H55" s="212"/>
      <c r="I55" s="213"/>
      <c r="J55" s="214"/>
      <c r="K55" s="211"/>
      <c r="L55" s="212"/>
      <c r="M55" s="233"/>
      <c r="N55" s="253"/>
      <c r="O55" s="211"/>
      <c r="P55" s="212"/>
      <c r="Q55" s="233"/>
      <c r="R55" s="214"/>
      <c r="S55" s="88"/>
      <c r="T55" s="23"/>
      <c r="U55" s="24"/>
      <c r="V55" s="26"/>
    </row>
    <row r="56" spans="1:22" ht="15" customHeight="1" x14ac:dyDescent="0.2">
      <c r="A56" s="100">
        <v>10</v>
      </c>
      <c r="B56" s="59" t="s">
        <v>14</v>
      </c>
      <c r="C56" s="211"/>
      <c r="D56" s="212"/>
      <c r="E56" s="233"/>
      <c r="F56" s="214"/>
      <c r="G56" s="211"/>
      <c r="H56" s="212"/>
      <c r="I56" s="233"/>
      <c r="J56" s="214"/>
      <c r="K56" s="211"/>
      <c r="L56" s="212"/>
      <c r="M56" s="233"/>
      <c r="N56" s="253"/>
      <c r="O56" s="211"/>
      <c r="P56" s="212"/>
      <c r="Q56" s="24"/>
      <c r="R56" s="214"/>
      <c r="S56" s="88"/>
      <c r="T56" s="23"/>
      <c r="U56" s="24"/>
      <c r="V56" s="26"/>
    </row>
    <row r="57" spans="1:22" ht="15" customHeight="1" x14ac:dyDescent="0.2">
      <c r="A57" s="100">
        <v>11</v>
      </c>
      <c r="B57" s="59" t="s">
        <v>15</v>
      </c>
      <c r="C57" s="211"/>
      <c r="D57" s="212"/>
      <c r="E57" s="233"/>
      <c r="F57" s="214"/>
      <c r="G57" s="211"/>
      <c r="H57" s="212"/>
      <c r="I57" s="213"/>
      <c r="J57" s="214"/>
      <c r="K57" s="211"/>
      <c r="L57" s="212"/>
      <c r="M57" s="233"/>
      <c r="N57" s="253"/>
      <c r="O57" s="211"/>
      <c r="P57" s="212"/>
      <c r="Q57" s="233"/>
      <c r="R57" s="214"/>
      <c r="S57" s="88"/>
      <c r="T57" s="23"/>
      <c r="U57" s="24"/>
      <c r="V57" s="26"/>
    </row>
    <row r="58" spans="1:22" ht="15" customHeight="1" x14ac:dyDescent="0.2">
      <c r="A58" s="100">
        <v>12</v>
      </c>
      <c r="B58" s="59" t="s">
        <v>16</v>
      </c>
      <c r="C58" s="211"/>
      <c r="D58" s="212"/>
      <c r="E58" s="233"/>
      <c r="F58" s="214"/>
      <c r="G58" s="211"/>
      <c r="H58" s="212"/>
      <c r="I58" s="233"/>
      <c r="J58" s="214"/>
      <c r="K58" s="211"/>
      <c r="L58" s="212"/>
      <c r="M58" s="24"/>
      <c r="N58" s="253"/>
      <c r="O58" s="211"/>
      <c r="P58" s="212"/>
      <c r="Q58" s="24"/>
      <c r="R58" s="214"/>
      <c r="S58" s="88"/>
      <c r="T58" s="23"/>
      <c r="U58" s="24"/>
      <c r="V58" s="26"/>
    </row>
    <row r="59" spans="1:22" ht="15" customHeight="1" x14ac:dyDescent="0.2">
      <c r="A59" s="100">
        <v>13</v>
      </c>
      <c r="B59" s="59" t="s">
        <v>17</v>
      </c>
      <c r="C59" s="211"/>
      <c r="D59" s="212"/>
      <c r="E59" s="233"/>
      <c r="F59" s="214"/>
      <c r="G59" s="211"/>
      <c r="H59" s="212"/>
      <c r="I59" s="233"/>
      <c r="J59" s="214"/>
      <c r="K59" s="211"/>
      <c r="L59" s="212"/>
      <c r="M59" s="233"/>
      <c r="N59" s="253"/>
      <c r="O59" s="211"/>
      <c r="P59" s="212"/>
      <c r="Q59" s="24"/>
      <c r="R59" s="214"/>
      <c r="S59" s="88"/>
      <c r="T59" s="23"/>
      <c r="U59" s="24"/>
      <c r="V59" s="26"/>
    </row>
    <row r="60" spans="1:22" ht="15" customHeight="1" x14ac:dyDescent="0.2">
      <c r="A60" s="100">
        <v>14</v>
      </c>
      <c r="B60" s="59" t="s">
        <v>18</v>
      </c>
      <c r="C60" s="211"/>
      <c r="D60" s="212"/>
      <c r="E60" s="233"/>
      <c r="F60" s="214"/>
      <c r="G60" s="211"/>
      <c r="H60" s="212"/>
      <c r="I60" s="233"/>
      <c r="J60" s="214"/>
      <c r="K60" s="211"/>
      <c r="L60" s="212"/>
      <c r="M60" s="233"/>
      <c r="N60" s="253"/>
      <c r="O60" s="211"/>
      <c r="P60" s="212"/>
      <c r="Q60" s="24"/>
      <c r="R60" s="214"/>
      <c r="S60" s="88"/>
      <c r="T60" s="23"/>
      <c r="U60" s="24"/>
      <c r="V60" s="26"/>
    </row>
    <row r="61" spans="1:22" ht="15" customHeight="1" x14ac:dyDescent="0.2">
      <c r="A61" s="100">
        <v>15</v>
      </c>
      <c r="B61" s="59" t="s">
        <v>28</v>
      </c>
      <c r="C61" s="211"/>
      <c r="D61" s="212"/>
      <c r="E61" s="233"/>
      <c r="F61" s="214"/>
      <c r="G61" s="211"/>
      <c r="H61" s="212"/>
      <c r="I61" s="213"/>
      <c r="J61" s="214"/>
      <c r="K61" s="211"/>
      <c r="L61" s="212"/>
      <c r="M61" s="233"/>
      <c r="N61" s="253"/>
      <c r="O61" s="211"/>
      <c r="P61" s="212"/>
      <c r="Q61" s="213"/>
      <c r="R61" s="214"/>
      <c r="S61" s="88"/>
      <c r="T61" s="23"/>
      <c r="U61" s="24"/>
      <c r="V61" s="26"/>
    </row>
    <row r="62" spans="1:22" ht="15" customHeight="1" x14ac:dyDescent="0.2">
      <c r="A62" s="100">
        <v>16</v>
      </c>
      <c r="B62" s="59" t="s">
        <v>19</v>
      </c>
      <c r="C62" s="211"/>
      <c r="D62" s="212"/>
      <c r="E62" s="233"/>
      <c r="F62" s="214"/>
      <c r="G62" s="211"/>
      <c r="H62" s="212"/>
      <c r="I62" s="213"/>
      <c r="J62" s="214"/>
      <c r="K62" s="211"/>
      <c r="L62" s="212"/>
      <c r="M62" s="233"/>
      <c r="N62" s="253"/>
      <c r="O62" s="211"/>
      <c r="P62" s="212"/>
      <c r="Q62" s="233"/>
      <c r="R62" s="214"/>
      <c r="S62" s="88"/>
      <c r="T62" s="23"/>
      <c r="U62" s="24"/>
      <c r="V62" s="26"/>
    </row>
    <row r="63" spans="1:22" ht="15" customHeight="1" x14ac:dyDescent="0.2">
      <c r="A63" s="100">
        <v>17</v>
      </c>
      <c r="B63" s="59" t="s">
        <v>20</v>
      </c>
      <c r="C63" s="211"/>
      <c r="D63" s="212"/>
      <c r="E63" s="233"/>
      <c r="F63" s="214"/>
      <c r="G63" s="211"/>
      <c r="H63" s="212"/>
      <c r="I63" s="213"/>
      <c r="J63" s="214"/>
      <c r="K63" s="211"/>
      <c r="L63" s="212"/>
      <c r="M63" s="233"/>
      <c r="N63" s="253"/>
      <c r="O63" s="211"/>
      <c r="P63" s="212"/>
      <c r="Q63" s="233"/>
      <c r="R63" s="214"/>
      <c r="S63" s="88"/>
      <c r="T63" s="23"/>
      <c r="U63" s="24"/>
      <c r="V63" s="26"/>
    </row>
    <row r="64" spans="1:22" ht="15" customHeight="1" x14ac:dyDescent="0.2">
      <c r="A64" s="100">
        <v>18</v>
      </c>
      <c r="B64" s="59" t="s">
        <v>21</v>
      </c>
      <c r="C64" s="211"/>
      <c r="D64" s="212"/>
      <c r="E64" s="233"/>
      <c r="F64" s="214"/>
      <c r="G64" s="211"/>
      <c r="H64" s="212"/>
      <c r="I64" s="213"/>
      <c r="J64" s="214"/>
      <c r="K64" s="211"/>
      <c r="L64" s="212"/>
      <c r="M64" s="24"/>
      <c r="N64" s="253"/>
      <c r="O64" s="211"/>
      <c r="P64" s="212"/>
      <c r="Q64" s="233"/>
      <c r="R64" s="214"/>
      <c r="S64" s="88"/>
      <c r="T64" s="23"/>
      <c r="U64" s="24"/>
      <c r="V64" s="26"/>
    </row>
    <row r="65" spans="1:22" ht="15" customHeight="1" x14ac:dyDescent="0.2">
      <c r="A65" s="100">
        <v>19</v>
      </c>
      <c r="B65" s="59" t="s">
        <v>59</v>
      </c>
      <c r="C65" s="211"/>
      <c r="D65" s="212"/>
      <c r="E65" s="233"/>
      <c r="F65" s="214"/>
      <c r="G65" s="211"/>
      <c r="H65" s="212"/>
      <c r="I65" s="213"/>
      <c r="J65" s="214"/>
      <c r="K65" s="211"/>
      <c r="L65" s="212"/>
      <c r="M65" s="24"/>
      <c r="N65" s="253"/>
      <c r="O65" s="211"/>
      <c r="P65" s="212"/>
      <c r="Q65" s="233"/>
      <c r="R65" s="214"/>
      <c r="S65" s="88"/>
      <c r="T65" s="23"/>
      <c r="U65" s="24"/>
      <c r="V65" s="26"/>
    </row>
    <row r="66" spans="1:22" ht="15" customHeight="1" x14ac:dyDescent="0.2">
      <c r="A66" s="100">
        <v>20</v>
      </c>
      <c r="B66" s="59" t="s">
        <v>22</v>
      </c>
      <c r="C66" s="211"/>
      <c r="D66" s="212"/>
      <c r="E66" s="233"/>
      <c r="F66" s="214"/>
      <c r="G66" s="211"/>
      <c r="H66" s="212"/>
      <c r="I66" s="213"/>
      <c r="J66" s="214"/>
      <c r="K66" s="211"/>
      <c r="L66" s="212"/>
      <c r="M66" s="233"/>
      <c r="N66" s="253"/>
      <c r="O66" s="211"/>
      <c r="P66" s="212"/>
      <c r="Q66" s="233"/>
      <c r="R66" s="214"/>
      <c r="S66" s="88"/>
      <c r="T66" s="23"/>
      <c r="U66" s="24"/>
      <c r="V66" s="26"/>
    </row>
    <row r="67" spans="1:22" ht="15" customHeight="1" x14ac:dyDescent="0.2">
      <c r="A67" s="100">
        <v>21</v>
      </c>
      <c r="B67" s="59" t="s">
        <v>23</v>
      </c>
      <c r="C67" s="211"/>
      <c r="D67" s="212"/>
      <c r="E67" s="233"/>
      <c r="F67" s="214"/>
      <c r="G67" s="211"/>
      <c r="H67" s="212"/>
      <c r="I67" s="233"/>
      <c r="J67" s="214"/>
      <c r="K67" s="211"/>
      <c r="L67" s="212"/>
      <c r="M67" s="233"/>
      <c r="N67" s="253"/>
      <c r="O67" s="211"/>
      <c r="P67" s="212"/>
      <c r="Q67" s="24"/>
      <c r="R67" s="214"/>
      <c r="S67" s="88"/>
      <c r="T67" s="23"/>
      <c r="U67" s="24"/>
      <c r="V67" s="26"/>
    </row>
    <row r="68" spans="1:22" ht="15" customHeight="1" x14ac:dyDescent="0.2">
      <c r="A68" s="100">
        <v>22</v>
      </c>
      <c r="B68" s="60" t="s">
        <v>32</v>
      </c>
      <c r="C68" s="211"/>
      <c r="D68" s="212"/>
      <c r="E68" s="233"/>
      <c r="F68" s="214"/>
      <c r="G68" s="211"/>
      <c r="H68" s="212"/>
      <c r="I68" s="233"/>
      <c r="J68" s="214"/>
      <c r="K68" s="211"/>
      <c r="L68" s="212"/>
      <c r="M68" s="24"/>
      <c r="N68" s="253"/>
      <c r="O68" s="211"/>
      <c r="P68" s="212"/>
      <c r="Q68" s="233"/>
      <c r="R68" s="214"/>
      <c r="S68" s="88"/>
      <c r="T68" s="23"/>
      <c r="U68" s="24"/>
      <c r="V68" s="26"/>
    </row>
    <row r="69" spans="1:22" ht="15" customHeight="1" x14ac:dyDescent="0.2">
      <c r="A69" s="100">
        <v>23</v>
      </c>
      <c r="B69" s="60" t="s">
        <v>24</v>
      </c>
      <c r="C69" s="211"/>
      <c r="D69" s="212"/>
      <c r="E69" s="233"/>
      <c r="F69" s="214"/>
      <c r="G69" s="211"/>
      <c r="H69" s="212"/>
      <c r="I69" s="233"/>
      <c r="J69" s="214"/>
      <c r="K69" s="211"/>
      <c r="L69" s="212"/>
      <c r="M69" s="233"/>
      <c r="N69" s="253"/>
      <c r="O69" s="211"/>
      <c r="P69" s="212"/>
      <c r="Q69" s="24"/>
      <c r="R69" s="214"/>
      <c r="S69" s="88"/>
      <c r="T69" s="23"/>
      <c r="U69" s="24"/>
      <c r="V69" s="26"/>
    </row>
    <row r="70" spans="1:22" ht="15" customHeight="1" x14ac:dyDescent="0.2">
      <c r="A70" s="100">
        <v>24</v>
      </c>
      <c r="B70" s="60" t="s">
        <v>25</v>
      </c>
      <c r="C70" s="211"/>
      <c r="D70" s="212"/>
      <c r="E70" s="233"/>
      <c r="F70" s="214"/>
      <c r="G70" s="211"/>
      <c r="H70" s="212"/>
      <c r="I70" s="233"/>
      <c r="J70" s="214"/>
      <c r="K70" s="211"/>
      <c r="L70" s="212"/>
      <c r="M70" s="233"/>
      <c r="N70" s="253"/>
      <c r="O70" s="211"/>
      <c r="P70" s="212"/>
      <c r="Q70" s="233"/>
      <c r="R70" s="253"/>
      <c r="S70" s="88"/>
      <c r="T70" s="23"/>
      <c r="U70" s="24"/>
      <c r="V70" s="26"/>
    </row>
    <row r="71" spans="1:22" ht="15" customHeight="1" x14ac:dyDescent="0.2">
      <c r="A71" s="100">
        <v>25</v>
      </c>
      <c r="B71" s="60" t="s">
        <v>26</v>
      </c>
      <c r="C71" s="211"/>
      <c r="D71" s="212"/>
      <c r="E71" s="233"/>
      <c r="F71" s="214"/>
      <c r="G71" s="211"/>
      <c r="H71" s="212"/>
      <c r="I71" s="213"/>
      <c r="J71" s="214"/>
      <c r="K71" s="211"/>
      <c r="L71" s="212"/>
      <c r="M71" s="233"/>
      <c r="N71" s="253"/>
      <c r="O71" s="211"/>
      <c r="P71" s="212"/>
      <c r="Q71" s="233"/>
      <c r="R71" s="214"/>
      <c r="S71" s="88"/>
      <c r="T71" s="23"/>
      <c r="U71" s="24"/>
      <c r="V71" s="26"/>
    </row>
    <row r="72" spans="1:22" ht="15" customHeight="1" x14ac:dyDescent="0.2">
      <c r="A72" s="100">
        <v>26</v>
      </c>
      <c r="B72" s="60" t="s">
        <v>27</v>
      </c>
      <c r="C72" s="211"/>
      <c r="D72" s="212"/>
      <c r="E72" s="233"/>
      <c r="F72" s="214"/>
      <c r="G72" s="211"/>
      <c r="H72" s="212"/>
      <c r="I72" s="233"/>
      <c r="J72" s="214"/>
      <c r="K72" s="211"/>
      <c r="L72" s="212"/>
      <c r="M72" s="233"/>
      <c r="N72" s="253"/>
      <c r="O72" s="211"/>
      <c r="P72" s="212"/>
      <c r="Q72" s="24"/>
      <c r="R72" s="214"/>
      <c r="S72" s="88"/>
      <c r="T72" s="23"/>
      <c r="U72" s="24"/>
      <c r="V72" s="26"/>
    </row>
    <row r="73" spans="1:22" ht="15" customHeight="1" thickBot="1" x14ac:dyDescent="0.25">
      <c r="A73" s="101">
        <v>27</v>
      </c>
      <c r="B73" s="102" t="s">
        <v>88</v>
      </c>
      <c r="C73" s="218"/>
      <c r="D73" s="219"/>
      <c r="E73" s="235"/>
      <c r="F73" s="220"/>
      <c r="G73" s="218"/>
      <c r="H73" s="219"/>
      <c r="I73" s="226"/>
      <c r="J73" s="220"/>
      <c r="K73" s="218"/>
      <c r="L73" s="219"/>
      <c r="M73" s="235"/>
      <c r="N73" s="259"/>
      <c r="O73" s="218"/>
      <c r="P73" s="219"/>
      <c r="Q73" s="235"/>
      <c r="R73" s="220"/>
      <c r="S73" s="145"/>
      <c r="T73" s="71"/>
      <c r="U73" s="103"/>
      <c r="V73" s="104"/>
    </row>
    <row r="74" spans="1:22" s="6" customFormat="1" ht="15" customHeight="1" thickBot="1" x14ac:dyDescent="0.25">
      <c r="A74" s="352" t="s">
        <v>5</v>
      </c>
      <c r="B74" s="353"/>
      <c r="C74" s="106">
        <f>SUM(C47:C73)</f>
        <v>0</v>
      </c>
      <c r="D74" s="109">
        <f>SUM(D47:D73)</f>
        <v>0</v>
      </c>
      <c r="E74" s="107" t="e">
        <f>(F74/D74)*10</f>
        <v>#DIV/0!</v>
      </c>
      <c r="F74" s="108">
        <f>SUM(F47:F73)</f>
        <v>0</v>
      </c>
      <c r="G74" s="106">
        <f>SUM(G47:G73)</f>
        <v>0</v>
      </c>
      <c r="H74" s="109">
        <f>SUM(H47:H73)</f>
        <v>0</v>
      </c>
      <c r="I74" s="107" t="e">
        <f>(J74/H74)*10</f>
        <v>#DIV/0!</v>
      </c>
      <c r="J74" s="108">
        <f>SUM(J47:J73)</f>
        <v>0</v>
      </c>
      <c r="K74" s="133">
        <f>SUM(K47:K73)</f>
        <v>0</v>
      </c>
      <c r="L74" s="134">
        <f>SUM(L47:L73)</f>
        <v>0</v>
      </c>
      <c r="M74" s="107" t="e">
        <f>(N74/L74)*10</f>
        <v>#DIV/0!</v>
      </c>
      <c r="N74" s="136">
        <f>SUM(N47:N73)</f>
        <v>0</v>
      </c>
      <c r="O74" s="133">
        <f>SUM(O47:O73)</f>
        <v>0</v>
      </c>
      <c r="P74" s="134">
        <f>SUM(P47:P73)</f>
        <v>0</v>
      </c>
      <c r="Q74" s="107" t="e">
        <f>(R74/P74)*10</f>
        <v>#DIV/0!</v>
      </c>
      <c r="R74" s="137">
        <f>SUM(R47:R73)</f>
        <v>0</v>
      </c>
      <c r="S74" s="112">
        <f>SUM(S47:S73)</f>
        <v>0</v>
      </c>
      <c r="T74" s="109">
        <f>SUM(T47:T73)</f>
        <v>0</v>
      </c>
      <c r="U74" s="107" t="e">
        <f>V74/T74*10</f>
        <v>#DIV/0!</v>
      </c>
      <c r="V74" s="113">
        <f>SUM(V47:V73)</f>
        <v>0</v>
      </c>
    </row>
    <row r="75" spans="1:22" ht="15" customHeight="1" thickTop="1" x14ac:dyDescent="0.2">
      <c r="C75" s="27"/>
      <c r="D75" s="27">
        <f>SUM(D76:D77)</f>
        <v>23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30"/>
      <c r="Q75" s="27"/>
      <c r="R75" s="27"/>
      <c r="S75" s="27"/>
      <c r="T75" s="27"/>
      <c r="U75" s="27"/>
      <c r="V75" s="27"/>
    </row>
    <row r="76" spans="1:22" ht="15" customHeight="1" x14ac:dyDescent="0.2">
      <c r="B76" s="176" t="s">
        <v>79</v>
      </c>
      <c r="C76" s="27">
        <v>16</v>
      </c>
      <c r="D76" s="27">
        <v>21</v>
      </c>
      <c r="E76" s="69"/>
      <c r="F76" s="27"/>
      <c r="G76" s="27"/>
      <c r="H76" s="27"/>
      <c r="I76" s="69"/>
      <c r="J76" s="27"/>
      <c r="K76" s="27"/>
      <c r="L76" s="27"/>
      <c r="M76" s="69"/>
      <c r="N76" s="27"/>
      <c r="O76" s="27"/>
      <c r="P76" s="28"/>
      <c r="Q76" s="69"/>
      <c r="R76" s="28"/>
      <c r="S76" s="27"/>
      <c r="T76" s="27"/>
      <c r="U76" s="27"/>
      <c r="V76" s="27"/>
    </row>
    <row r="77" spans="1:22" ht="15" customHeight="1" x14ac:dyDescent="0.2">
      <c r="B77" s="27" t="s">
        <v>78</v>
      </c>
      <c r="C77" s="27"/>
      <c r="D77" s="28">
        <v>2</v>
      </c>
      <c r="E77" s="27"/>
      <c r="F77" s="27"/>
      <c r="G77" s="27"/>
      <c r="H77" s="27"/>
      <c r="I77" s="27"/>
      <c r="J77" s="27"/>
      <c r="K77" s="27"/>
      <c r="L77" s="27"/>
      <c r="M77" s="69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8" customHeight="1" x14ac:dyDescent="0.2">
      <c r="A78" s="360" t="s">
        <v>98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A79" s="64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8" customHeight="1" thickBot="1" x14ac:dyDescent="0.25"/>
    <row r="81" spans="1:22" s="41" customFormat="1" ht="15" customHeight="1" thickTop="1" thickBot="1" x14ac:dyDescent="0.25">
      <c r="A81" s="354" t="s">
        <v>76</v>
      </c>
      <c r="B81" s="357" t="s">
        <v>77</v>
      </c>
      <c r="C81" s="365" t="s">
        <v>50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s="41" customFormat="1" ht="15" customHeight="1" x14ac:dyDescent="0.2">
      <c r="A82" s="355"/>
      <c r="B82" s="358"/>
      <c r="C82" s="361" t="s">
        <v>40</v>
      </c>
      <c r="D82" s="362"/>
      <c r="E82" s="362"/>
      <c r="F82" s="363"/>
      <c r="G82" s="361" t="s">
        <v>41</v>
      </c>
      <c r="H82" s="362"/>
      <c r="I82" s="362"/>
      <c r="J82" s="363"/>
      <c r="K82" s="361" t="s">
        <v>42</v>
      </c>
      <c r="L82" s="362"/>
      <c r="M82" s="362"/>
      <c r="N82" s="362"/>
      <c r="O82" s="372" t="s">
        <v>43</v>
      </c>
      <c r="P82" s="373"/>
      <c r="Q82" s="373"/>
      <c r="R82" s="374"/>
      <c r="S82" s="361" t="s">
        <v>58</v>
      </c>
      <c r="T82" s="362"/>
      <c r="U82" s="362"/>
      <c r="V82" s="364"/>
    </row>
    <row r="83" spans="1:22" s="41" customFormat="1" ht="15" customHeight="1" x14ac:dyDescent="0.2">
      <c r="A83" s="355"/>
      <c r="B83" s="358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4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s="41" customFormat="1" ht="15" customHeight="1" thickBot="1" x14ac:dyDescent="0.25">
      <c r="A84" s="356"/>
      <c r="B84" s="359"/>
      <c r="C84" s="15" t="s">
        <v>3</v>
      </c>
      <c r="D84" s="16" t="s">
        <v>3</v>
      </c>
      <c r="E84" s="16" t="s">
        <v>4</v>
      </c>
      <c r="F84" s="17" t="s">
        <v>47</v>
      </c>
      <c r="G84" s="319" t="s">
        <v>3</v>
      </c>
      <c r="H84" s="320" t="s">
        <v>3</v>
      </c>
      <c r="I84" s="320" t="s">
        <v>4</v>
      </c>
      <c r="J84" s="321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240"/>
      <c r="D85" s="212"/>
      <c r="E85" s="233"/>
      <c r="F85" s="214"/>
      <c r="G85" s="211"/>
      <c r="H85" s="212"/>
      <c r="I85" s="233"/>
      <c r="J85" s="214"/>
      <c r="K85" s="211"/>
      <c r="L85" s="212"/>
      <c r="M85" s="233"/>
      <c r="N85" s="214"/>
      <c r="O85" s="211"/>
      <c r="P85" s="212"/>
      <c r="Q85" s="233"/>
      <c r="R85" s="214"/>
      <c r="S85" s="22"/>
      <c r="T85" s="23"/>
      <c r="U85" s="24"/>
      <c r="V85" s="26"/>
    </row>
    <row r="86" spans="1:22" ht="15" customHeight="1" x14ac:dyDescent="0.2">
      <c r="A86" s="100">
        <v>2</v>
      </c>
      <c r="B86" s="59" t="s">
        <v>9</v>
      </c>
      <c r="C86" s="240"/>
      <c r="D86" s="212"/>
      <c r="E86" s="233"/>
      <c r="F86" s="214"/>
      <c r="G86" s="211"/>
      <c r="H86" s="212"/>
      <c r="I86" s="233"/>
      <c r="J86" s="214"/>
      <c r="K86" s="211"/>
      <c r="L86" s="212"/>
      <c r="M86" s="233"/>
      <c r="N86" s="214"/>
      <c r="O86" s="211"/>
      <c r="P86" s="212"/>
      <c r="Q86" s="233"/>
      <c r="R86" s="214"/>
      <c r="S86" s="22"/>
      <c r="T86" s="23"/>
      <c r="U86" s="24"/>
      <c r="V86" s="26"/>
    </row>
    <row r="87" spans="1:22" ht="15" customHeight="1" x14ac:dyDescent="0.2">
      <c r="A87" s="100">
        <v>3</v>
      </c>
      <c r="B87" s="59" t="s">
        <v>56</v>
      </c>
      <c r="C87" s="240"/>
      <c r="D87" s="212"/>
      <c r="E87" s="213"/>
      <c r="F87" s="214"/>
      <c r="G87" s="211"/>
      <c r="H87" s="212"/>
      <c r="I87" s="233"/>
      <c r="J87" s="214"/>
      <c r="K87" s="211"/>
      <c r="L87" s="212"/>
      <c r="M87" s="233"/>
      <c r="N87" s="214"/>
      <c r="O87" s="211"/>
      <c r="P87" s="212"/>
      <c r="Q87" s="233"/>
      <c r="R87" s="214"/>
      <c r="S87" s="22"/>
      <c r="T87" s="23"/>
      <c r="U87" s="24"/>
      <c r="V87" s="26"/>
    </row>
    <row r="88" spans="1:22" ht="15" customHeight="1" x14ac:dyDescent="0.2">
      <c r="A88" s="100">
        <v>4</v>
      </c>
      <c r="B88" s="59" t="s">
        <v>10</v>
      </c>
      <c r="C88" s="240"/>
      <c r="D88" s="212"/>
      <c r="E88" s="24"/>
      <c r="F88" s="214"/>
      <c r="G88" s="211"/>
      <c r="H88" s="212"/>
      <c r="I88" s="24"/>
      <c r="J88" s="214"/>
      <c r="K88" s="211"/>
      <c r="L88" s="212"/>
      <c r="M88" s="24"/>
      <c r="N88" s="214"/>
      <c r="O88" s="211"/>
      <c r="P88" s="212"/>
      <c r="Q88" s="233"/>
      <c r="R88" s="214"/>
      <c r="S88" s="22"/>
      <c r="T88" s="23"/>
      <c r="U88" s="24"/>
      <c r="V88" s="26"/>
    </row>
    <row r="89" spans="1:22" ht="15" customHeight="1" x14ac:dyDescent="0.2">
      <c r="A89" s="100">
        <v>5</v>
      </c>
      <c r="B89" s="59" t="s">
        <v>29</v>
      </c>
      <c r="C89" s="240"/>
      <c r="D89" s="212"/>
      <c r="E89" s="233"/>
      <c r="F89" s="214"/>
      <c r="G89" s="211"/>
      <c r="H89" s="212"/>
      <c r="I89" s="233"/>
      <c r="J89" s="214"/>
      <c r="K89" s="211"/>
      <c r="L89" s="212"/>
      <c r="M89" s="233"/>
      <c r="N89" s="214"/>
      <c r="O89" s="211"/>
      <c r="P89" s="212"/>
      <c r="Q89" s="233"/>
      <c r="R89" s="214"/>
      <c r="S89" s="22"/>
      <c r="T89" s="23"/>
      <c r="U89" s="24"/>
      <c r="V89" s="26"/>
    </row>
    <row r="90" spans="1:22" ht="15" customHeight="1" x14ac:dyDescent="0.2">
      <c r="A90" s="100">
        <v>6</v>
      </c>
      <c r="B90" s="59" t="s">
        <v>30</v>
      </c>
      <c r="C90" s="240"/>
      <c r="D90" s="212"/>
      <c r="E90" s="233"/>
      <c r="F90" s="214"/>
      <c r="G90" s="211"/>
      <c r="H90" s="212"/>
      <c r="I90" s="24"/>
      <c r="J90" s="214"/>
      <c r="K90" s="211"/>
      <c r="L90" s="212"/>
      <c r="M90" s="233"/>
      <c r="N90" s="214"/>
      <c r="O90" s="211"/>
      <c r="P90" s="212"/>
      <c r="Q90" s="24"/>
      <c r="R90" s="214"/>
      <c r="S90" s="22"/>
      <c r="T90" s="23"/>
      <c r="U90" s="24"/>
      <c r="V90" s="26"/>
    </row>
    <row r="91" spans="1:22" ht="15" customHeight="1" x14ac:dyDescent="0.2">
      <c r="A91" s="100">
        <v>7</v>
      </c>
      <c r="B91" s="59" t="s">
        <v>73</v>
      </c>
      <c r="C91" s="240"/>
      <c r="D91" s="212"/>
      <c r="E91" s="233"/>
      <c r="F91" s="214"/>
      <c r="G91" s="211"/>
      <c r="H91" s="212"/>
      <c r="I91" s="233"/>
      <c r="J91" s="214"/>
      <c r="K91" s="211"/>
      <c r="L91" s="212"/>
      <c r="M91" s="233"/>
      <c r="N91" s="214"/>
      <c r="O91" s="211"/>
      <c r="P91" s="212"/>
      <c r="Q91" s="233"/>
      <c r="R91" s="214"/>
      <c r="S91" s="22"/>
      <c r="T91" s="23"/>
      <c r="U91" s="24"/>
      <c r="V91" s="26"/>
    </row>
    <row r="92" spans="1:22" ht="15" customHeight="1" x14ac:dyDescent="0.2">
      <c r="A92" s="100">
        <v>8</v>
      </c>
      <c r="B92" s="59" t="s">
        <v>12</v>
      </c>
      <c r="C92" s="240"/>
      <c r="D92" s="212"/>
      <c r="E92" s="24"/>
      <c r="F92" s="214"/>
      <c r="G92" s="211"/>
      <c r="H92" s="212"/>
      <c r="I92" s="233"/>
      <c r="J92" s="214"/>
      <c r="K92" s="211"/>
      <c r="L92" s="212"/>
      <c r="M92" s="233"/>
      <c r="N92" s="214"/>
      <c r="O92" s="211"/>
      <c r="P92" s="212"/>
      <c r="Q92" s="233"/>
      <c r="R92" s="214"/>
      <c r="S92" s="22"/>
      <c r="T92" s="23"/>
      <c r="U92" s="24"/>
      <c r="V92" s="26"/>
    </row>
    <row r="93" spans="1:22" ht="15" customHeight="1" x14ac:dyDescent="0.2">
      <c r="A93" s="100">
        <v>9</v>
      </c>
      <c r="B93" s="59" t="s">
        <v>13</v>
      </c>
      <c r="C93" s="240"/>
      <c r="D93" s="212"/>
      <c r="E93" s="233"/>
      <c r="F93" s="214"/>
      <c r="G93" s="211"/>
      <c r="H93" s="212"/>
      <c r="I93" s="233"/>
      <c r="J93" s="214"/>
      <c r="K93" s="211"/>
      <c r="L93" s="212"/>
      <c r="M93" s="233"/>
      <c r="N93" s="214"/>
      <c r="O93" s="211"/>
      <c r="P93" s="212"/>
      <c r="Q93" s="233"/>
      <c r="R93" s="214"/>
      <c r="S93" s="22"/>
      <c r="T93" s="23"/>
      <c r="U93" s="24"/>
      <c r="V93" s="26"/>
    </row>
    <row r="94" spans="1:22" ht="15" customHeight="1" x14ac:dyDescent="0.2">
      <c r="A94" s="100">
        <v>10</v>
      </c>
      <c r="B94" s="59" t="s">
        <v>14</v>
      </c>
      <c r="C94" s="240"/>
      <c r="D94" s="212"/>
      <c r="E94" s="233"/>
      <c r="F94" s="214"/>
      <c r="G94" s="211"/>
      <c r="H94" s="212"/>
      <c r="I94" s="233"/>
      <c r="J94" s="214"/>
      <c r="K94" s="211"/>
      <c r="L94" s="212"/>
      <c r="M94" s="233"/>
      <c r="N94" s="214"/>
      <c r="O94" s="211"/>
      <c r="P94" s="212"/>
      <c r="Q94" s="233"/>
      <c r="R94" s="214"/>
      <c r="S94" s="22"/>
      <c r="T94" s="23"/>
      <c r="U94" s="24"/>
      <c r="V94" s="26"/>
    </row>
    <row r="95" spans="1:22" ht="15" customHeight="1" x14ac:dyDescent="0.2">
      <c r="A95" s="100">
        <v>11</v>
      </c>
      <c r="B95" s="59" t="s">
        <v>15</v>
      </c>
      <c r="C95" s="240"/>
      <c r="D95" s="212"/>
      <c r="E95" s="233"/>
      <c r="F95" s="214"/>
      <c r="G95" s="211"/>
      <c r="H95" s="212"/>
      <c r="I95" s="233"/>
      <c r="J95" s="214"/>
      <c r="K95" s="211"/>
      <c r="L95" s="212"/>
      <c r="M95" s="233"/>
      <c r="N95" s="214"/>
      <c r="O95" s="211"/>
      <c r="P95" s="212"/>
      <c r="Q95" s="233"/>
      <c r="R95" s="214"/>
      <c r="S95" s="22"/>
      <c r="T95" s="23"/>
      <c r="U95" s="24"/>
      <c r="V95" s="26"/>
    </row>
    <row r="96" spans="1:22" ht="15" customHeight="1" x14ac:dyDescent="0.2">
      <c r="A96" s="100">
        <v>12</v>
      </c>
      <c r="B96" s="59" t="s">
        <v>16</v>
      </c>
      <c r="C96" s="240"/>
      <c r="D96" s="212"/>
      <c r="E96" s="24"/>
      <c r="F96" s="214"/>
      <c r="G96" s="211"/>
      <c r="H96" s="212"/>
      <c r="I96" s="24"/>
      <c r="J96" s="214"/>
      <c r="K96" s="211"/>
      <c r="L96" s="212"/>
      <c r="M96" s="233"/>
      <c r="N96" s="214"/>
      <c r="O96" s="211"/>
      <c r="P96" s="212"/>
      <c r="Q96" s="24"/>
      <c r="R96" s="214"/>
      <c r="S96" s="22"/>
      <c r="T96" s="23"/>
      <c r="U96" s="24"/>
      <c r="V96" s="26"/>
    </row>
    <row r="97" spans="1:22" ht="15" customHeight="1" x14ac:dyDescent="0.2">
      <c r="A97" s="100">
        <v>13</v>
      </c>
      <c r="B97" s="59" t="s">
        <v>17</v>
      </c>
      <c r="C97" s="240"/>
      <c r="D97" s="212"/>
      <c r="E97" s="24"/>
      <c r="F97" s="214"/>
      <c r="G97" s="211"/>
      <c r="H97" s="212"/>
      <c r="I97" s="233"/>
      <c r="J97" s="214"/>
      <c r="K97" s="211"/>
      <c r="L97" s="212"/>
      <c r="M97" s="233"/>
      <c r="N97" s="214"/>
      <c r="O97" s="211"/>
      <c r="P97" s="212"/>
      <c r="Q97" s="24"/>
      <c r="R97" s="214"/>
      <c r="S97" s="22"/>
      <c r="T97" s="23"/>
      <c r="U97" s="24"/>
      <c r="V97" s="26"/>
    </row>
    <row r="98" spans="1:22" ht="15" customHeight="1" x14ac:dyDescent="0.2">
      <c r="A98" s="100">
        <v>14</v>
      </c>
      <c r="B98" s="59" t="s">
        <v>18</v>
      </c>
      <c r="C98" s="240"/>
      <c r="D98" s="212"/>
      <c r="E98" s="213"/>
      <c r="F98" s="214"/>
      <c r="G98" s="211"/>
      <c r="H98" s="212"/>
      <c r="I98" s="213"/>
      <c r="J98" s="214"/>
      <c r="K98" s="211"/>
      <c r="L98" s="212"/>
      <c r="M98" s="213"/>
      <c r="N98" s="214"/>
      <c r="O98" s="211"/>
      <c r="P98" s="212"/>
      <c r="Q98" s="24"/>
      <c r="R98" s="214"/>
      <c r="S98" s="22"/>
      <c r="T98" s="23"/>
      <c r="U98" s="24"/>
      <c r="V98" s="26"/>
    </row>
    <row r="99" spans="1:22" ht="15" customHeight="1" x14ac:dyDescent="0.2">
      <c r="A99" s="100">
        <v>15</v>
      </c>
      <c r="B99" s="59" t="s">
        <v>28</v>
      </c>
      <c r="C99" s="240"/>
      <c r="D99" s="212"/>
      <c r="E99" s="24"/>
      <c r="F99" s="214"/>
      <c r="G99" s="211"/>
      <c r="H99" s="212"/>
      <c r="I99" s="233"/>
      <c r="J99" s="214"/>
      <c r="K99" s="211"/>
      <c r="L99" s="212"/>
      <c r="M99" s="233"/>
      <c r="N99" s="214"/>
      <c r="O99" s="211"/>
      <c r="P99" s="212"/>
      <c r="Q99" s="233"/>
      <c r="R99" s="214"/>
      <c r="S99" s="22"/>
      <c r="T99" s="23"/>
      <c r="U99" s="24"/>
      <c r="V99" s="26"/>
    </row>
    <row r="100" spans="1:22" ht="15" customHeight="1" x14ac:dyDescent="0.2">
      <c r="A100" s="100">
        <v>16</v>
      </c>
      <c r="B100" s="59" t="s">
        <v>19</v>
      </c>
      <c r="C100" s="240"/>
      <c r="D100" s="212"/>
      <c r="E100" s="24"/>
      <c r="F100" s="214"/>
      <c r="G100" s="211"/>
      <c r="H100" s="212"/>
      <c r="I100" s="233"/>
      <c r="J100" s="214"/>
      <c r="K100" s="211"/>
      <c r="L100" s="212"/>
      <c r="M100" s="24"/>
      <c r="N100" s="214"/>
      <c r="O100" s="211"/>
      <c r="P100" s="212"/>
      <c r="Q100" s="233"/>
      <c r="R100" s="214"/>
      <c r="S100" s="22"/>
      <c r="T100" s="23"/>
      <c r="U100" s="24"/>
      <c r="V100" s="26"/>
    </row>
    <row r="101" spans="1:22" ht="15" customHeight="1" x14ac:dyDescent="0.2">
      <c r="A101" s="100">
        <v>17</v>
      </c>
      <c r="B101" s="59" t="s">
        <v>20</v>
      </c>
      <c r="C101" s="240"/>
      <c r="D101" s="212"/>
      <c r="E101" s="233"/>
      <c r="F101" s="214"/>
      <c r="G101" s="211"/>
      <c r="H101" s="212"/>
      <c r="I101" s="233"/>
      <c r="J101" s="214"/>
      <c r="K101" s="211"/>
      <c r="L101" s="212"/>
      <c r="M101" s="233"/>
      <c r="N101" s="214"/>
      <c r="O101" s="211"/>
      <c r="P101" s="212"/>
      <c r="Q101" s="233"/>
      <c r="R101" s="214"/>
      <c r="S101" s="22"/>
      <c r="T101" s="23"/>
      <c r="U101" s="24"/>
      <c r="V101" s="26"/>
    </row>
    <row r="102" spans="1:22" ht="15" customHeight="1" x14ac:dyDescent="0.2">
      <c r="A102" s="100">
        <v>18</v>
      </c>
      <c r="B102" s="59" t="s">
        <v>21</v>
      </c>
      <c r="C102" s="240"/>
      <c r="D102" s="212"/>
      <c r="E102" s="233"/>
      <c r="F102" s="214"/>
      <c r="G102" s="211"/>
      <c r="H102" s="212"/>
      <c r="I102" s="233"/>
      <c r="J102" s="214"/>
      <c r="K102" s="211"/>
      <c r="L102" s="212"/>
      <c r="M102" s="213"/>
      <c r="N102" s="214"/>
      <c r="O102" s="211"/>
      <c r="P102" s="212"/>
      <c r="Q102" s="233"/>
      <c r="R102" s="214"/>
      <c r="S102" s="22"/>
      <c r="T102" s="23"/>
      <c r="U102" s="24"/>
      <c r="V102" s="26"/>
    </row>
    <row r="103" spans="1:22" ht="15" customHeight="1" x14ac:dyDescent="0.2">
      <c r="A103" s="100">
        <v>19</v>
      </c>
      <c r="B103" s="59" t="s">
        <v>59</v>
      </c>
      <c r="C103" s="240"/>
      <c r="D103" s="212"/>
      <c r="E103" s="233"/>
      <c r="F103" s="214"/>
      <c r="G103" s="211"/>
      <c r="H103" s="212"/>
      <c r="I103" s="24"/>
      <c r="J103" s="214"/>
      <c r="K103" s="211"/>
      <c r="L103" s="212"/>
      <c r="M103" s="233"/>
      <c r="N103" s="214"/>
      <c r="O103" s="211"/>
      <c r="P103" s="212"/>
      <c r="Q103" s="233"/>
      <c r="R103" s="214"/>
      <c r="S103" s="22"/>
      <c r="T103" s="23"/>
      <c r="U103" s="24"/>
      <c r="V103" s="26"/>
    </row>
    <row r="104" spans="1:22" ht="15" customHeight="1" x14ac:dyDescent="0.2">
      <c r="A104" s="100">
        <v>20</v>
      </c>
      <c r="B104" s="59" t="s">
        <v>22</v>
      </c>
      <c r="C104" s="240"/>
      <c r="D104" s="212"/>
      <c r="E104" s="233"/>
      <c r="F104" s="214"/>
      <c r="G104" s="211"/>
      <c r="H104" s="212"/>
      <c r="I104" s="233"/>
      <c r="J104" s="214"/>
      <c r="K104" s="211"/>
      <c r="L104" s="212"/>
      <c r="M104" s="233"/>
      <c r="N104" s="214"/>
      <c r="O104" s="211"/>
      <c r="P104" s="212"/>
      <c r="Q104" s="233"/>
      <c r="R104" s="214"/>
      <c r="S104" s="22"/>
      <c r="T104" s="23"/>
      <c r="U104" s="24"/>
      <c r="V104" s="26"/>
    </row>
    <row r="105" spans="1:22" ht="15" customHeight="1" x14ac:dyDescent="0.2">
      <c r="A105" s="100">
        <v>21</v>
      </c>
      <c r="B105" s="59" t="s">
        <v>23</v>
      </c>
      <c r="C105" s="240"/>
      <c r="D105" s="212"/>
      <c r="E105" s="24"/>
      <c r="F105" s="214"/>
      <c r="G105" s="211"/>
      <c r="H105" s="212"/>
      <c r="I105" s="24"/>
      <c r="J105" s="214"/>
      <c r="K105" s="211"/>
      <c r="L105" s="212"/>
      <c r="M105" s="233"/>
      <c r="N105" s="214"/>
      <c r="O105" s="211"/>
      <c r="P105" s="212"/>
      <c r="Q105" s="24"/>
      <c r="R105" s="214"/>
      <c r="S105" s="22"/>
      <c r="T105" s="23"/>
      <c r="U105" s="24"/>
      <c r="V105" s="26"/>
    </row>
    <row r="106" spans="1:22" ht="15" customHeight="1" x14ac:dyDescent="0.2">
      <c r="A106" s="100">
        <v>22</v>
      </c>
      <c r="B106" s="60" t="s">
        <v>32</v>
      </c>
      <c r="C106" s="240"/>
      <c r="D106" s="212"/>
      <c r="E106" s="24"/>
      <c r="F106" s="214"/>
      <c r="G106" s="211"/>
      <c r="H106" s="212"/>
      <c r="I106" s="233"/>
      <c r="J106" s="214"/>
      <c r="K106" s="211"/>
      <c r="L106" s="212"/>
      <c r="M106" s="233"/>
      <c r="N106" s="214"/>
      <c r="O106" s="211"/>
      <c r="P106" s="212"/>
      <c r="Q106" s="24"/>
      <c r="R106" s="214"/>
      <c r="S106" s="22"/>
      <c r="T106" s="23"/>
      <c r="U106" s="24"/>
      <c r="V106" s="26"/>
    </row>
    <row r="107" spans="1:22" ht="15" customHeight="1" x14ac:dyDescent="0.2">
      <c r="A107" s="100">
        <v>23</v>
      </c>
      <c r="B107" s="60" t="s">
        <v>24</v>
      </c>
      <c r="C107" s="240"/>
      <c r="D107" s="212"/>
      <c r="E107" s="24"/>
      <c r="F107" s="214"/>
      <c r="G107" s="211"/>
      <c r="H107" s="212"/>
      <c r="I107" s="233"/>
      <c r="J107" s="214"/>
      <c r="K107" s="211"/>
      <c r="L107" s="212"/>
      <c r="M107" s="233"/>
      <c r="N107" s="214"/>
      <c r="O107" s="211"/>
      <c r="P107" s="212"/>
      <c r="Q107" s="233"/>
      <c r="R107" s="214"/>
      <c r="S107" s="22"/>
      <c r="T107" s="23"/>
      <c r="U107" s="24"/>
      <c r="V107" s="26"/>
    </row>
    <row r="108" spans="1:22" ht="15" customHeight="1" x14ac:dyDescent="0.2">
      <c r="A108" s="100">
        <v>24</v>
      </c>
      <c r="B108" s="60" t="s">
        <v>25</v>
      </c>
      <c r="C108" s="240"/>
      <c r="D108" s="212"/>
      <c r="E108" s="213"/>
      <c r="F108" s="214"/>
      <c r="G108" s="211"/>
      <c r="H108" s="212"/>
      <c r="I108" s="213"/>
      <c r="J108" s="214"/>
      <c r="K108" s="211"/>
      <c r="L108" s="212"/>
      <c r="M108" s="233"/>
      <c r="N108" s="214"/>
      <c r="O108" s="211"/>
      <c r="P108" s="212"/>
      <c r="Q108" s="233"/>
      <c r="R108" s="214"/>
      <c r="S108" s="22"/>
      <c r="T108" s="23"/>
      <c r="U108" s="24"/>
      <c r="V108" s="26"/>
    </row>
    <row r="109" spans="1:22" ht="15" customHeight="1" x14ac:dyDescent="0.2">
      <c r="A109" s="100">
        <v>25</v>
      </c>
      <c r="B109" s="60" t="s">
        <v>26</v>
      </c>
      <c r="C109" s="240"/>
      <c r="D109" s="212"/>
      <c r="E109" s="233"/>
      <c r="F109" s="214"/>
      <c r="G109" s="211"/>
      <c r="H109" s="212"/>
      <c r="I109" s="233"/>
      <c r="J109" s="214"/>
      <c r="K109" s="211"/>
      <c r="L109" s="212"/>
      <c r="M109" s="233"/>
      <c r="N109" s="214"/>
      <c r="O109" s="211"/>
      <c r="P109" s="212"/>
      <c r="Q109" s="233"/>
      <c r="R109" s="214"/>
      <c r="S109" s="22"/>
      <c r="T109" s="23"/>
      <c r="U109" s="24"/>
      <c r="V109" s="26"/>
    </row>
    <row r="110" spans="1:22" ht="15" customHeight="1" x14ac:dyDescent="0.2">
      <c r="A110" s="100">
        <v>26</v>
      </c>
      <c r="B110" s="60" t="s">
        <v>27</v>
      </c>
      <c r="C110" s="240"/>
      <c r="D110" s="212"/>
      <c r="E110" s="24"/>
      <c r="F110" s="214"/>
      <c r="G110" s="211"/>
      <c r="H110" s="212"/>
      <c r="I110" s="213"/>
      <c r="J110" s="214"/>
      <c r="K110" s="211"/>
      <c r="L110" s="212"/>
      <c r="M110" s="213"/>
      <c r="N110" s="214"/>
      <c r="O110" s="211"/>
      <c r="P110" s="212"/>
      <c r="Q110" s="233"/>
      <c r="R110" s="214"/>
      <c r="S110" s="22"/>
      <c r="T110" s="23"/>
      <c r="U110" s="24"/>
      <c r="V110" s="26"/>
    </row>
    <row r="111" spans="1:22" ht="15" customHeight="1" thickBot="1" x14ac:dyDescent="0.25">
      <c r="A111" s="101">
        <v>27</v>
      </c>
      <c r="B111" s="102" t="s">
        <v>88</v>
      </c>
      <c r="C111" s="218"/>
      <c r="D111" s="219"/>
      <c r="E111" s="235"/>
      <c r="F111" s="220"/>
      <c r="G111" s="218"/>
      <c r="H111" s="219"/>
      <c r="I111" s="235"/>
      <c r="J111" s="220"/>
      <c r="K111" s="218"/>
      <c r="L111" s="219"/>
      <c r="M111" s="235"/>
      <c r="N111" s="220"/>
      <c r="O111" s="218"/>
      <c r="P111" s="219"/>
      <c r="Q111" s="235"/>
      <c r="R111" s="220"/>
      <c r="S111" s="70"/>
      <c r="T111" s="71"/>
      <c r="U111" s="103"/>
      <c r="V111" s="104"/>
    </row>
    <row r="112" spans="1:22" s="6" customFormat="1" ht="15" customHeight="1" thickBot="1" x14ac:dyDescent="0.25">
      <c r="A112" s="352" t="s">
        <v>5</v>
      </c>
      <c r="B112" s="353"/>
      <c r="C112" s="306">
        <f>SUM(C85:C111)</f>
        <v>0</v>
      </c>
      <c r="D112" s="307">
        <f>SUM(D85:D111)</f>
        <v>0</v>
      </c>
      <c r="E112" s="265" t="e">
        <f>(F112/D112)*10</f>
        <v>#DIV/0!</v>
      </c>
      <c r="F112" s="308">
        <f>SUM(F85:F111)</f>
        <v>0</v>
      </c>
      <c r="G112" s="138">
        <f>SUM(G85:G111)</f>
        <v>0</v>
      </c>
      <c r="H112" s="134">
        <f>SUM(H85:H111)</f>
        <v>0</v>
      </c>
      <c r="I112" s="107" t="e">
        <f>(J112/H112)*10</f>
        <v>#DIV/0!</v>
      </c>
      <c r="J112" s="136">
        <f>SUM(J85:J111)</f>
        <v>0</v>
      </c>
      <c r="K112" s="296">
        <f>SUM(K85:K111)</f>
        <v>0</v>
      </c>
      <c r="L112" s="297">
        <f>SUM(L85:L111)</f>
        <v>0</v>
      </c>
      <c r="M112" s="265" t="e">
        <f>(N112/L112)*10</f>
        <v>#DIV/0!</v>
      </c>
      <c r="N112" s="298">
        <f>SUM(N85:N111)</f>
        <v>0</v>
      </c>
      <c r="O112" s="296">
        <f>SUM(O85:O111)</f>
        <v>0</v>
      </c>
      <c r="P112" s="297">
        <f>SUM(P85:P111)</f>
        <v>0</v>
      </c>
      <c r="Q112" s="265" t="e">
        <f>(R112/P112)*10</f>
        <v>#DIV/0!</v>
      </c>
      <c r="R112" s="299">
        <f>SUM(R85:R111)</f>
        <v>0</v>
      </c>
      <c r="S112" s="133">
        <f>SUM(S85:S111)</f>
        <v>0</v>
      </c>
      <c r="T112" s="134">
        <f>SUM(T85:T111)</f>
        <v>0</v>
      </c>
      <c r="U112" s="107" t="e">
        <f>(V112/T112)*10</f>
        <v>#DIV/0!</v>
      </c>
      <c r="V112" s="141">
        <f>SUM(V85:V111)</f>
        <v>0</v>
      </c>
    </row>
    <row r="113" spans="2:22" ht="15" customHeight="1" thickTop="1" x14ac:dyDescent="0.2">
      <c r="C113" s="27"/>
      <c r="D113" s="27"/>
      <c r="E113" s="27"/>
      <c r="F113" s="27"/>
      <c r="O113" s="312"/>
      <c r="P113" s="312"/>
      <c r="Q113" s="312"/>
      <c r="R113" s="312"/>
    </row>
    <row r="114" spans="2:22" ht="15" customHeight="1" x14ac:dyDescent="0.2">
      <c r="B114" s="27" t="s">
        <v>79</v>
      </c>
      <c r="C114" s="178"/>
      <c r="D114" s="178"/>
      <c r="E114" s="69"/>
      <c r="F114" s="178"/>
      <c r="G114" s="178"/>
      <c r="H114" s="178"/>
      <c r="I114" s="178"/>
      <c r="J114" s="178"/>
      <c r="K114" s="178"/>
      <c r="L114" s="178"/>
      <c r="M114" s="178"/>
      <c r="N114" s="178"/>
      <c r="O114" s="302"/>
      <c r="P114" s="302"/>
      <c r="Q114" s="302"/>
      <c r="R114" s="302"/>
      <c r="S114" s="178"/>
      <c r="T114" s="178"/>
      <c r="U114" s="178"/>
      <c r="V114" s="178"/>
    </row>
    <row r="115" spans="2:22" ht="15" customHeight="1" x14ac:dyDescent="0.2">
      <c r="B115" s="27" t="s">
        <v>78</v>
      </c>
      <c r="C115" s="178"/>
      <c r="D115" s="178"/>
      <c r="E115" s="69"/>
      <c r="F115" s="178"/>
      <c r="G115" s="178"/>
      <c r="H115" s="178"/>
      <c r="I115" s="178"/>
      <c r="J115" s="178"/>
      <c r="K115" s="178"/>
      <c r="L115" s="178"/>
      <c r="M115" s="178"/>
      <c r="N115" s="178"/>
      <c r="O115" s="302"/>
      <c r="P115" s="302"/>
      <c r="Q115" s="302"/>
      <c r="R115" s="302"/>
      <c r="S115" s="178"/>
      <c r="T115" s="178"/>
      <c r="U115" s="178"/>
      <c r="V115" s="178"/>
    </row>
    <row r="116" spans="2:22" ht="15" customHeight="1" x14ac:dyDescent="0.2">
      <c r="O116" s="312"/>
      <c r="P116" s="312"/>
      <c r="Q116" s="312"/>
      <c r="R116" s="312"/>
    </row>
    <row r="117" spans="2:22" ht="15" customHeight="1" x14ac:dyDescent="0.2">
      <c r="O117" s="312"/>
      <c r="P117" s="312"/>
      <c r="Q117" s="312"/>
      <c r="R117" s="312"/>
    </row>
    <row r="118" spans="2:22" ht="15" customHeight="1" x14ac:dyDescent="0.2">
      <c r="O118" s="312"/>
      <c r="P118" s="312"/>
      <c r="Q118" s="312"/>
      <c r="R118" s="312"/>
    </row>
    <row r="119" spans="2:22" ht="15" customHeight="1" x14ac:dyDescent="0.2">
      <c r="O119" s="312"/>
      <c r="P119" s="312"/>
      <c r="Q119" s="312"/>
      <c r="R119" s="312"/>
    </row>
    <row r="120" spans="2:22" ht="15" customHeight="1" x14ac:dyDescent="0.2">
      <c r="O120" s="312"/>
      <c r="P120" s="312"/>
      <c r="Q120" s="312"/>
      <c r="R120" s="312"/>
    </row>
    <row r="121" spans="2:22" ht="15" customHeight="1" x14ac:dyDescent="0.2">
      <c r="O121" s="312"/>
      <c r="P121" s="312"/>
      <c r="Q121" s="312"/>
      <c r="R121" s="312"/>
    </row>
    <row r="122" spans="2:22" ht="15" customHeight="1" x14ac:dyDescent="0.2">
      <c r="O122" s="312"/>
      <c r="P122" s="312"/>
      <c r="Q122" s="312"/>
      <c r="R122" s="312"/>
    </row>
  </sheetData>
  <mergeCells count="32">
    <mergeCell ref="A112:B112"/>
    <mergeCell ref="A40:V40"/>
    <mergeCell ref="A78:V78"/>
    <mergeCell ref="A1:V1"/>
    <mergeCell ref="C5:V5"/>
    <mergeCell ref="A2:V2"/>
    <mergeCell ref="A3:V3"/>
    <mergeCell ref="C44:F44"/>
    <mergeCell ref="G44:J44"/>
    <mergeCell ref="K44:N44"/>
    <mergeCell ref="A5:A8"/>
    <mergeCell ref="B5:B8"/>
    <mergeCell ref="A43:A46"/>
    <mergeCell ref="B43:B46"/>
    <mergeCell ref="K6:N6"/>
    <mergeCell ref="C6:F6"/>
    <mergeCell ref="G6:J6"/>
    <mergeCell ref="C43:V43"/>
    <mergeCell ref="S44:V44"/>
    <mergeCell ref="S6:V6"/>
    <mergeCell ref="O6:R6"/>
    <mergeCell ref="O44:R44"/>
    <mergeCell ref="A36:B36"/>
    <mergeCell ref="A74:B74"/>
    <mergeCell ref="C81:V81"/>
    <mergeCell ref="B81:B84"/>
    <mergeCell ref="A81:A84"/>
    <mergeCell ref="K82:N82"/>
    <mergeCell ref="G82:J82"/>
    <mergeCell ref="C82:F82"/>
    <mergeCell ref="O82:R82"/>
    <mergeCell ref="S82:V82"/>
  </mergeCells>
  <phoneticPr fontId="0" type="noConversion"/>
  <pageMargins left="0.98425196850393704" right="0.74803149606299213" top="0.39370078740157483" bottom="0.19685039370078741" header="0.51181102362204722" footer="0.51181102362204722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0"/>
  <sheetViews>
    <sheetView zoomScale="60" zoomScaleNormal="60" zoomScaleSheetLayoutView="75" workbookViewId="0">
      <selection activeCell="Q12" sqref="Q12"/>
    </sheetView>
  </sheetViews>
  <sheetFormatPr defaultColWidth="9.140625" defaultRowHeight="15" customHeight="1" x14ac:dyDescent="0.2"/>
  <cols>
    <col min="1" max="1" width="4.7109375" style="86" customWidth="1"/>
    <col min="2" max="2" width="15.7109375" style="10" customWidth="1"/>
    <col min="3" max="22" width="8.28515625" style="10" customWidth="1"/>
    <col min="23" max="16384" width="9.140625" style="10"/>
  </cols>
  <sheetData>
    <row r="1" spans="1:22" ht="18" customHeight="1" x14ac:dyDescent="0.2">
      <c r="A1" s="368" t="s">
        <v>65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89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54" t="s">
        <v>76</v>
      </c>
      <c r="B5" s="357" t="s">
        <v>77</v>
      </c>
      <c r="C5" s="365" t="s">
        <v>44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7"/>
    </row>
    <row r="6" spans="1:22" ht="15" customHeight="1" x14ac:dyDescent="0.2">
      <c r="A6" s="355"/>
      <c r="B6" s="358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55"/>
      <c r="B7" s="358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56"/>
      <c r="B8" s="359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68"/>
      <c r="D9" s="84"/>
      <c r="E9" s="238"/>
      <c r="F9" s="95"/>
      <c r="G9" s="208"/>
      <c r="H9" s="209"/>
      <c r="I9" s="85"/>
      <c r="J9" s="210"/>
      <c r="K9" s="236"/>
      <c r="L9" s="237"/>
      <c r="M9" s="238"/>
      <c r="N9" s="239"/>
      <c r="O9" s="246"/>
      <c r="P9" s="237"/>
      <c r="Q9" s="238"/>
      <c r="R9" s="239"/>
      <c r="S9" s="68"/>
      <c r="T9" s="84"/>
      <c r="U9" s="85"/>
      <c r="V9" s="131"/>
    </row>
    <row r="10" spans="1:22" ht="15" customHeight="1" x14ac:dyDescent="0.2">
      <c r="A10" s="100">
        <v>2</v>
      </c>
      <c r="B10" s="59" t="s">
        <v>9</v>
      </c>
      <c r="C10" s="22"/>
      <c r="D10" s="23"/>
      <c r="E10" s="213"/>
      <c r="F10" s="25"/>
      <c r="G10" s="201"/>
      <c r="H10" s="202"/>
      <c r="I10" s="24"/>
      <c r="J10" s="331"/>
      <c r="K10" s="240"/>
      <c r="L10" s="241"/>
      <c r="M10" s="213"/>
      <c r="N10" s="242"/>
      <c r="O10" s="247"/>
      <c r="P10" s="241"/>
      <c r="Q10" s="213"/>
      <c r="R10" s="242"/>
      <c r="S10" s="22"/>
      <c r="T10" s="23"/>
      <c r="U10" s="24"/>
      <c r="V10" s="26"/>
    </row>
    <row r="11" spans="1:22" ht="15" customHeight="1" x14ac:dyDescent="0.2">
      <c r="A11" s="100">
        <v>3</v>
      </c>
      <c r="B11" s="59" t="s">
        <v>56</v>
      </c>
      <c r="C11" s="22"/>
      <c r="D11" s="23"/>
      <c r="E11" s="213"/>
      <c r="F11" s="25"/>
      <c r="G11" s="215"/>
      <c r="H11" s="216"/>
      <c r="I11" s="213"/>
      <c r="J11" s="322"/>
      <c r="K11" s="240"/>
      <c r="L11" s="241"/>
      <c r="M11" s="213"/>
      <c r="N11" s="242"/>
      <c r="O11" s="247"/>
      <c r="P11" s="241"/>
      <c r="Q11" s="213"/>
      <c r="R11" s="242"/>
      <c r="S11" s="22"/>
      <c r="T11" s="23"/>
      <c r="U11" s="24"/>
      <c r="V11" s="26"/>
    </row>
    <row r="12" spans="1:22" ht="15" customHeight="1" x14ac:dyDescent="0.2">
      <c r="A12" s="100">
        <v>4</v>
      </c>
      <c r="B12" s="59" t="s">
        <v>10</v>
      </c>
      <c r="C12" s="22"/>
      <c r="D12" s="23"/>
      <c r="E12" s="213"/>
      <c r="F12" s="25"/>
      <c r="G12" s="201"/>
      <c r="H12" s="202"/>
      <c r="I12" s="24"/>
      <c r="J12" s="331"/>
      <c r="K12" s="240"/>
      <c r="L12" s="241"/>
      <c r="M12" s="213"/>
      <c r="N12" s="242"/>
      <c r="O12" s="247"/>
      <c r="P12" s="241">
        <v>1</v>
      </c>
      <c r="Q12" s="213">
        <f>R12/P12*10</f>
        <v>20</v>
      </c>
      <c r="R12" s="242">
        <v>2</v>
      </c>
      <c r="S12" s="22"/>
      <c r="T12" s="23"/>
      <c r="U12" s="24"/>
      <c r="V12" s="26"/>
    </row>
    <row r="13" spans="1:22" ht="15" customHeight="1" x14ac:dyDescent="0.2">
      <c r="A13" s="100">
        <v>5</v>
      </c>
      <c r="B13" s="59" t="s">
        <v>29</v>
      </c>
      <c r="C13" s="22"/>
      <c r="D13" s="23"/>
      <c r="E13" s="213"/>
      <c r="F13" s="25"/>
      <c r="G13" s="201"/>
      <c r="H13" s="202"/>
      <c r="I13" s="24"/>
      <c r="J13" s="331"/>
      <c r="K13" s="240"/>
      <c r="L13" s="241"/>
      <c r="M13" s="213"/>
      <c r="N13" s="242"/>
      <c r="O13" s="247"/>
      <c r="P13" s="241"/>
      <c r="Q13" s="213"/>
      <c r="R13" s="242"/>
      <c r="S13" s="22"/>
      <c r="T13" s="23"/>
      <c r="U13" s="24"/>
      <c r="V13" s="26"/>
    </row>
    <row r="14" spans="1:22" ht="15" customHeight="1" x14ac:dyDescent="0.2">
      <c r="A14" s="100">
        <v>6</v>
      </c>
      <c r="B14" s="59" t="s">
        <v>30</v>
      </c>
      <c r="C14" s="22"/>
      <c r="D14" s="23"/>
      <c r="E14" s="213"/>
      <c r="F14" s="25"/>
      <c r="G14" s="201"/>
      <c r="H14" s="202"/>
      <c r="I14" s="24"/>
      <c r="J14" s="331"/>
      <c r="K14" s="240"/>
      <c r="L14" s="241"/>
      <c r="M14" s="213"/>
      <c r="N14" s="242"/>
      <c r="O14" s="247"/>
      <c r="P14" s="241"/>
      <c r="Q14" s="213"/>
      <c r="R14" s="242"/>
      <c r="S14" s="22"/>
      <c r="T14" s="23"/>
      <c r="U14" s="24"/>
      <c r="V14" s="26"/>
    </row>
    <row r="15" spans="1:22" ht="15" customHeight="1" x14ac:dyDescent="0.2">
      <c r="A15" s="100">
        <v>7</v>
      </c>
      <c r="B15" s="59" t="s">
        <v>73</v>
      </c>
      <c r="C15" s="22"/>
      <c r="D15" s="23"/>
      <c r="E15" s="213"/>
      <c r="F15" s="25"/>
      <c r="G15" s="201"/>
      <c r="H15" s="202"/>
      <c r="I15" s="24"/>
      <c r="J15" s="331"/>
      <c r="K15" s="240"/>
      <c r="L15" s="241"/>
      <c r="M15" s="213"/>
      <c r="N15" s="242"/>
      <c r="O15" s="247"/>
      <c r="P15" s="241"/>
      <c r="Q15" s="213"/>
      <c r="R15" s="242"/>
      <c r="S15" s="22"/>
      <c r="T15" s="23"/>
      <c r="U15" s="24"/>
      <c r="V15" s="26"/>
    </row>
    <row r="16" spans="1:22" ht="15" customHeight="1" x14ac:dyDescent="0.2">
      <c r="A16" s="100">
        <v>8</v>
      </c>
      <c r="B16" s="59" t="s">
        <v>12</v>
      </c>
      <c r="C16" s="22"/>
      <c r="D16" s="23"/>
      <c r="E16" s="213"/>
      <c r="F16" s="25"/>
      <c r="G16" s="201"/>
      <c r="H16" s="202"/>
      <c r="I16" s="24"/>
      <c r="J16" s="331"/>
      <c r="K16" s="240"/>
      <c r="L16" s="241"/>
      <c r="M16" s="213"/>
      <c r="N16" s="242"/>
      <c r="O16" s="247"/>
      <c r="P16" s="241"/>
      <c r="Q16" s="213"/>
      <c r="R16" s="242"/>
      <c r="S16" s="22"/>
      <c r="T16" s="23"/>
      <c r="U16" s="24"/>
      <c r="V16" s="26"/>
    </row>
    <row r="17" spans="1:22" ht="15" customHeight="1" x14ac:dyDescent="0.2">
      <c r="A17" s="100">
        <v>9</v>
      </c>
      <c r="B17" s="59" t="s">
        <v>13</v>
      </c>
      <c r="C17" s="22"/>
      <c r="D17" s="23"/>
      <c r="E17" s="213"/>
      <c r="F17" s="25"/>
      <c r="G17" s="201"/>
      <c r="H17" s="202"/>
      <c r="I17" s="24"/>
      <c r="J17" s="331"/>
      <c r="K17" s="240"/>
      <c r="L17" s="241"/>
      <c r="M17" s="213"/>
      <c r="N17" s="242"/>
      <c r="O17" s="247"/>
      <c r="P17" s="241"/>
      <c r="Q17" s="213"/>
      <c r="R17" s="242"/>
      <c r="S17" s="22"/>
      <c r="T17" s="23"/>
      <c r="U17" s="24"/>
      <c r="V17" s="26"/>
    </row>
    <row r="18" spans="1:22" ht="15" customHeight="1" x14ac:dyDescent="0.2">
      <c r="A18" s="100">
        <v>10</v>
      </c>
      <c r="B18" s="59" t="s">
        <v>14</v>
      </c>
      <c r="C18" s="22"/>
      <c r="D18" s="23"/>
      <c r="E18" s="213"/>
      <c r="F18" s="25"/>
      <c r="G18" s="201"/>
      <c r="H18" s="202"/>
      <c r="I18" s="24"/>
      <c r="J18" s="331"/>
      <c r="K18" s="240"/>
      <c r="L18" s="241"/>
      <c r="M18" s="213"/>
      <c r="N18" s="242"/>
      <c r="O18" s="247"/>
      <c r="P18" s="241"/>
      <c r="Q18" s="213"/>
      <c r="R18" s="242"/>
      <c r="S18" s="22"/>
      <c r="T18" s="23"/>
      <c r="U18" s="24"/>
      <c r="V18" s="26"/>
    </row>
    <row r="19" spans="1:22" ht="15" customHeight="1" x14ac:dyDescent="0.2">
      <c r="A19" s="100">
        <v>11</v>
      </c>
      <c r="B19" s="59" t="s">
        <v>15</v>
      </c>
      <c r="C19" s="22"/>
      <c r="D19" s="23"/>
      <c r="E19" s="213"/>
      <c r="F19" s="25"/>
      <c r="G19" s="201"/>
      <c r="H19" s="202"/>
      <c r="I19" s="24"/>
      <c r="J19" s="331"/>
      <c r="K19" s="240"/>
      <c r="L19" s="241"/>
      <c r="M19" s="213"/>
      <c r="N19" s="242"/>
      <c r="O19" s="247"/>
      <c r="P19" s="241"/>
      <c r="Q19" s="213"/>
      <c r="R19" s="242"/>
      <c r="S19" s="22"/>
      <c r="T19" s="23"/>
      <c r="U19" s="24"/>
      <c r="V19" s="26"/>
    </row>
    <row r="20" spans="1:22" ht="15" customHeight="1" x14ac:dyDescent="0.2">
      <c r="A20" s="100">
        <v>12</v>
      </c>
      <c r="B20" s="59" t="s">
        <v>16</v>
      </c>
      <c r="C20" s="22"/>
      <c r="D20" s="23">
        <v>1</v>
      </c>
      <c r="E20" s="213">
        <f>F20/D20*10</f>
        <v>20</v>
      </c>
      <c r="F20" s="214">
        <v>2</v>
      </c>
      <c r="G20" s="201"/>
      <c r="H20" s="202">
        <v>0</v>
      </c>
      <c r="I20" s="350"/>
      <c r="J20" s="331"/>
      <c r="K20" s="240"/>
      <c r="L20" s="241"/>
      <c r="M20" s="24"/>
      <c r="N20" s="242"/>
      <c r="O20" s="247"/>
      <c r="P20" s="241"/>
      <c r="Q20" s="213"/>
      <c r="R20" s="242"/>
      <c r="S20" s="22"/>
      <c r="T20" s="23"/>
      <c r="U20" s="24"/>
      <c r="V20" s="26"/>
    </row>
    <row r="21" spans="1:22" ht="15" customHeight="1" x14ac:dyDescent="0.2">
      <c r="A21" s="100">
        <v>13</v>
      </c>
      <c r="B21" s="59" t="s">
        <v>17</v>
      </c>
      <c r="C21" s="22"/>
      <c r="D21" s="23"/>
      <c r="E21" s="213"/>
      <c r="F21" s="25"/>
      <c r="G21" s="201"/>
      <c r="H21" s="202"/>
      <c r="I21" s="24"/>
      <c r="J21" s="331"/>
      <c r="K21" s="240"/>
      <c r="L21" s="241"/>
      <c r="M21" s="213"/>
      <c r="N21" s="242"/>
      <c r="O21" s="247"/>
      <c r="P21" s="241"/>
      <c r="Q21" s="213"/>
      <c r="R21" s="242"/>
      <c r="S21" s="22"/>
      <c r="T21" s="23"/>
      <c r="U21" s="24"/>
      <c r="V21" s="26"/>
    </row>
    <row r="22" spans="1:22" ht="15" customHeight="1" x14ac:dyDescent="0.2">
      <c r="A22" s="100">
        <v>14</v>
      </c>
      <c r="B22" s="59" t="s">
        <v>18</v>
      </c>
      <c r="C22" s="22"/>
      <c r="D22" s="23"/>
      <c r="E22" s="213"/>
      <c r="F22" s="25"/>
      <c r="G22" s="201"/>
      <c r="H22" s="202"/>
      <c r="I22" s="24"/>
      <c r="J22" s="331"/>
      <c r="K22" s="240"/>
      <c r="L22" s="241"/>
      <c r="M22" s="213"/>
      <c r="N22" s="242"/>
      <c r="O22" s="247"/>
      <c r="P22" s="241"/>
      <c r="Q22" s="213"/>
      <c r="R22" s="242"/>
      <c r="S22" s="22"/>
      <c r="T22" s="23"/>
      <c r="U22" s="24"/>
      <c r="V22" s="26"/>
    </row>
    <row r="23" spans="1:22" ht="15" customHeight="1" x14ac:dyDescent="0.2">
      <c r="A23" s="100">
        <v>15</v>
      </c>
      <c r="B23" s="59" t="s">
        <v>28</v>
      </c>
      <c r="C23" s="22"/>
      <c r="D23" s="23"/>
      <c r="E23" s="213"/>
      <c r="F23" s="25"/>
      <c r="G23" s="201"/>
      <c r="H23" s="202"/>
      <c r="I23" s="24"/>
      <c r="J23" s="331"/>
      <c r="K23" s="240"/>
      <c r="L23" s="241"/>
      <c r="M23" s="213"/>
      <c r="N23" s="242"/>
      <c r="O23" s="247"/>
      <c r="P23" s="241"/>
      <c r="Q23" s="213"/>
      <c r="R23" s="242"/>
      <c r="S23" s="22"/>
      <c r="T23" s="23"/>
      <c r="U23" s="24"/>
      <c r="V23" s="26"/>
    </row>
    <row r="24" spans="1:22" ht="15" customHeight="1" x14ac:dyDescent="0.2">
      <c r="A24" s="100">
        <v>16</v>
      </c>
      <c r="B24" s="59" t="s">
        <v>19</v>
      </c>
      <c r="C24" s="22"/>
      <c r="D24" s="23"/>
      <c r="E24" s="213"/>
      <c r="F24" s="25"/>
      <c r="G24" s="201"/>
      <c r="H24" s="202"/>
      <c r="I24" s="24"/>
      <c r="J24" s="331"/>
      <c r="K24" s="240"/>
      <c r="L24" s="241"/>
      <c r="M24" s="213"/>
      <c r="N24" s="242"/>
      <c r="O24" s="247"/>
      <c r="P24" s="241"/>
      <c r="Q24" s="213"/>
      <c r="R24" s="242"/>
      <c r="S24" s="22"/>
      <c r="T24" s="23"/>
      <c r="U24" s="24"/>
      <c r="V24" s="26"/>
    </row>
    <row r="25" spans="1:22" ht="15" customHeight="1" x14ac:dyDescent="0.2">
      <c r="A25" s="100">
        <v>17</v>
      </c>
      <c r="B25" s="59" t="s">
        <v>20</v>
      </c>
      <c r="C25" s="22"/>
      <c r="D25" s="23"/>
      <c r="E25" s="213"/>
      <c r="F25" s="25"/>
      <c r="G25" s="201"/>
      <c r="H25" s="202"/>
      <c r="I25" s="24"/>
      <c r="J25" s="331"/>
      <c r="K25" s="240"/>
      <c r="L25" s="241"/>
      <c r="M25" s="213"/>
      <c r="N25" s="242"/>
      <c r="O25" s="247"/>
      <c r="P25" s="241"/>
      <c r="Q25" s="213"/>
      <c r="R25" s="242"/>
      <c r="S25" s="22"/>
      <c r="T25" s="23"/>
      <c r="U25" s="24"/>
      <c r="V25" s="26"/>
    </row>
    <row r="26" spans="1:22" ht="15" customHeight="1" x14ac:dyDescent="0.2">
      <c r="A26" s="100">
        <v>18</v>
      </c>
      <c r="B26" s="59" t="s">
        <v>21</v>
      </c>
      <c r="C26" s="22"/>
      <c r="D26" s="23"/>
      <c r="E26" s="213"/>
      <c r="F26" s="25"/>
      <c r="G26" s="201"/>
      <c r="H26" s="202"/>
      <c r="I26" s="24"/>
      <c r="J26" s="331"/>
      <c r="K26" s="240"/>
      <c r="L26" s="241"/>
      <c r="M26" s="213"/>
      <c r="N26" s="242"/>
      <c r="O26" s="247"/>
      <c r="P26" s="241"/>
      <c r="Q26" s="213"/>
      <c r="R26" s="242"/>
      <c r="S26" s="22"/>
      <c r="T26" s="23"/>
      <c r="U26" s="24"/>
      <c r="V26" s="26"/>
    </row>
    <row r="27" spans="1:22" ht="15" customHeight="1" x14ac:dyDescent="0.2">
      <c r="A27" s="100">
        <v>19</v>
      </c>
      <c r="B27" s="59" t="s">
        <v>59</v>
      </c>
      <c r="C27" s="22"/>
      <c r="D27" s="23"/>
      <c r="E27" s="213"/>
      <c r="F27" s="25"/>
      <c r="G27" s="201"/>
      <c r="H27" s="202"/>
      <c r="I27" s="24"/>
      <c r="J27" s="331"/>
      <c r="K27" s="240"/>
      <c r="L27" s="241"/>
      <c r="M27" s="213"/>
      <c r="N27" s="242"/>
      <c r="O27" s="247"/>
      <c r="P27" s="241"/>
      <c r="Q27" s="213"/>
      <c r="R27" s="242"/>
      <c r="S27" s="22"/>
      <c r="T27" s="23"/>
      <c r="U27" s="24"/>
      <c r="V27" s="26"/>
    </row>
    <row r="28" spans="1:22" ht="15" customHeight="1" x14ac:dyDescent="0.2">
      <c r="A28" s="100">
        <v>20</v>
      </c>
      <c r="B28" s="59" t="s">
        <v>22</v>
      </c>
      <c r="C28" s="22"/>
      <c r="D28" s="23"/>
      <c r="E28" s="213"/>
      <c r="F28" s="25"/>
      <c r="G28" s="201"/>
      <c r="H28" s="202"/>
      <c r="I28" s="24"/>
      <c r="J28" s="331"/>
      <c r="K28" s="240"/>
      <c r="L28" s="241"/>
      <c r="M28" s="213"/>
      <c r="N28" s="242"/>
      <c r="O28" s="247"/>
      <c r="P28" s="241"/>
      <c r="Q28" s="213"/>
      <c r="R28" s="242"/>
      <c r="S28" s="22"/>
      <c r="T28" s="23"/>
      <c r="U28" s="24"/>
      <c r="V28" s="26"/>
    </row>
    <row r="29" spans="1:22" ht="15" customHeight="1" x14ac:dyDescent="0.2">
      <c r="A29" s="100">
        <v>21</v>
      </c>
      <c r="B29" s="59" t="s">
        <v>23</v>
      </c>
      <c r="C29" s="22"/>
      <c r="D29" s="23"/>
      <c r="E29" s="213"/>
      <c r="F29" s="25"/>
      <c r="G29" s="201"/>
      <c r="H29" s="202"/>
      <c r="I29" s="24"/>
      <c r="J29" s="331"/>
      <c r="K29" s="240"/>
      <c r="L29" s="241"/>
      <c r="M29" s="213"/>
      <c r="N29" s="242"/>
      <c r="O29" s="247"/>
      <c r="P29" s="241"/>
      <c r="Q29" s="213"/>
      <c r="R29" s="242"/>
      <c r="S29" s="22"/>
      <c r="T29" s="23"/>
      <c r="U29" s="24"/>
      <c r="V29" s="26"/>
    </row>
    <row r="30" spans="1:22" ht="15" customHeight="1" x14ac:dyDescent="0.2">
      <c r="A30" s="100">
        <v>22</v>
      </c>
      <c r="B30" s="60" t="s">
        <v>32</v>
      </c>
      <c r="C30" s="22"/>
      <c r="D30" s="23"/>
      <c r="E30" s="213"/>
      <c r="F30" s="25"/>
      <c r="G30" s="201"/>
      <c r="H30" s="202"/>
      <c r="I30" s="24"/>
      <c r="J30" s="331"/>
      <c r="K30" s="240"/>
      <c r="L30" s="241"/>
      <c r="M30" s="213"/>
      <c r="N30" s="242"/>
      <c r="O30" s="247"/>
      <c r="P30" s="241"/>
      <c r="Q30" s="213"/>
      <c r="R30" s="242"/>
      <c r="S30" s="22"/>
      <c r="T30" s="23"/>
      <c r="U30" s="24"/>
      <c r="V30" s="26"/>
    </row>
    <row r="31" spans="1:22" ht="15" customHeight="1" x14ac:dyDescent="0.2">
      <c r="A31" s="100">
        <v>23</v>
      </c>
      <c r="B31" s="60" t="s">
        <v>24</v>
      </c>
      <c r="C31" s="22"/>
      <c r="D31" s="23"/>
      <c r="E31" s="213"/>
      <c r="F31" s="25"/>
      <c r="G31" s="215"/>
      <c r="H31" s="216"/>
      <c r="I31" s="213"/>
      <c r="J31" s="322"/>
      <c r="K31" s="240"/>
      <c r="L31" s="241"/>
      <c r="M31" s="213"/>
      <c r="N31" s="242"/>
      <c r="O31" s="247"/>
      <c r="P31" s="241"/>
      <c r="Q31" s="213"/>
      <c r="R31" s="242"/>
      <c r="S31" s="22"/>
      <c r="T31" s="23"/>
      <c r="U31" s="24"/>
      <c r="V31" s="26"/>
    </row>
    <row r="32" spans="1:22" ht="15" customHeight="1" x14ac:dyDescent="0.2">
      <c r="A32" s="100">
        <v>24</v>
      </c>
      <c r="B32" s="60" t="s">
        <v>25</v>
      </c>
      <c r="C32" s="22"/>
      <c r="D32" s="23"/>
      <c r="E32" s="213"/>
      <c r="F32" s="25"/>
      <c r="G32" s="201"/>
      <c r="H32" s="202"/>
      <c r="I32" s="24"/>
      <c r="J32" s="331"/>
      <c r="K32" s="240"/>
      <c r="L32" s="241"/>
      <c r="M32" s="213"/>
      <c r="N32" s="242"/>
      <c r="O32" s="247"/>
      <c r="P32" s="241"/>
      <c r="Q32" s="213"/>
      <c r="R32" s="242"/>
      <c r="S32" s="22"/>
      <c r="T32" s="23"/>
      <c r="U32" s="24"/>
      <c r="V32" s="26"/>
    </row>
    <row r="33" spans="1:22" ht="15" customHeight="1" x14ac:dyDescent="0.2">
      <c r="A33" s="100">
        <v>25</v>
      </c>
      <c r="B33" s="60" t="s">
        <v>26</v>
      </c>
      <c r="C33" s="22"/>
      <c r="D33" s="23"/>
      <c r="E33" s="213"/>
      <c r="F33" s="25"/>
      <c r="G33" s="201"/>
      <c r="H33" s="202"/>
      <c r="I33" s="24"/>
      <c r="J33" s="331"/>
      <c r="K33" s="240"/>
      <c r="L33" s="241"/>
      <c r="M33" s="213"/>
      <c r="N33" s="242"/>
      <c r="O33" s="247"/>
      <c r="P33" s="241"/>
      <c r="Q33" s="213"/>
      <c r="R33" s="242"/>
      <c r="S33" s="22"/>
      <c r="T33" s="23"/>
      <c r="U33" s="24"/>
      <c r="V33" s="26"/>
    </row>
    <row r="34" spans="1:22" ht="15" customHeight="1" x14ac:dyDescent="0.2">
      <c r="A34" s="100">
        <v>26</v>
      </c>
      <c r="B34" s="60" t="s">
        <v>27</v>
      </c>
      <c r="C34" s="22"/>
      <c r="D34" s="23"/>
      <c r="E34" s="213"/>
      <c r="F34" s="25"/>
      <c r="G34" s="201"/>
      <c r="H34" s="202"/>
      <c r="I34" s="24"/>
      <c r="J34" s="331"/>
      <c r="K34" s="240"/>
      <c r="L34" s="241"/>
      <c r="M34" s="213"/>
      <c r="N34" s="242"/>
      <c r="O34" s="247"/>
      <c r="P34" s="241"/>
      <c r="Q34" s="213"/>
      <c r="R34" s="242"/>
      <c r="S34" s="22"/>
      <c r="T34" s="23"/>
      <c r="U34" s="24"/>
      <c r="V34" s="26"/>
    </row>
    <row r="35" spans="1:22" ht="15" customHeight="1" thickBot="1" x14ac:dyDescent="0.25">
      <c r="A35" s="101">
        <v>27</v>
      </c>
      <c r="B35" s="102" t="s">
        <v>88</v>
      </c>
      <c r="C35" s="70"/>
      <c r="D35" s="71"/>
      <c r="E35" s="226"/>
      <c r="F35" s="66"/>
      <c r="G35" s="195"/>
      <c r="H35" s="332"/>
      <c r="I35" s="103"/>
      <c r="J35" s="333"/>
      <c r="K35" s="218"/>
      <c r="L35" s="243"/>
      <c r="M35" s="226"/>
      <c r="N35" s="220"/>
      <c r="O35" s="243"/>
      <c r="P35" s="243"/>
      <c r="Q35" s="226"/>
      <c r="R35" s="220"/>
      <c r="S35" s="70"/>
      <c r="T35" s="71"/>
      <c r="U35" s="103"/>
      <c r="V35" s="104"/>
    </row>
    <row r="36" spans="1:22" s="6" customFormat="1" ht="15" customHeight="1" thickBot="1" x14ac:dyDescent="0.25">
      <c r="A36" s="352" t="s">
        <v>5</v>
      </c>
      <c r="B36" s="353"/>
      <c r="C36" s="106">
        <f>SUM(C9:C35)</f>
        <v>0</v>
      </c>
      <c r="D36" s="110">
        <f>SUM(D9:D35)</f>
        <v>1</v>
      </c>
      <c r="E36" s="107">
        <v>0</v>
      </c>
      <c r="F36" s="108">
        <f>SUM(F9:F35)</f>
        <v>2</v>
      </c>
      <c r="G36" s="106">
        <f>SUM(G9:G35)</f>
        <v>0</v>
      </c>
      <c r="H36" s="109">
        <f>SUM(H9:H35)</f>
        <v>0</v>
      </c>
      <c r="I36" s="107">
        <v>0</v>
      </c>
      <c r="J36" s="108">
        <f>SUM(J9:J35)</f>
        <v>0</v>
      </c>
      <c r="K36" s="110">
        <f>SUM(K9:K35)</f>
        <v>0</v>
      </c>
      <c r="L36" s="109">
        <f>SUM(L9:L35)</f>
        <v>0</v>
      </c>
      <c r="M36" s="107" t="e">
        <f>N36/L36*10</f>
        <v>#DIV/0!</v>
      </c>
      <c r="N36" s="108">
        <f>SUM(N9:N35)</f>
        <v>0</v>
      </c>
      <c r="O36" s="109">
        <f>SUM(O9:O35)</f>
        <v>0</v>
      </c>
      <c r="P36" s="109">
        <f>SUM(P9:P35)</f>
        <v>1</v>
      </c>
      <c r="Q36" s="107">
        <f>R36/P36*10</f>
        <v>20</v>
      </c>
      <c r="R36" s="108">
        <f>SUM(R9:R35)</f>
        <v>2</v>
      </c>
      <c r="S36" s="109">
        <f>SUM(S9:S35)</f>
        <v>0</v>
      </c>
      <c r="T36" s="109">
        <f>SUM(T9:T35)</f>
        <v>0</v>
      </c>
      <c r="U36" s="107" t="e">
        <f>(V36/T36)*10</f>
        <v>#DIV/0!</v>
      </c>
      <c r="V36" s="113">
        <f>SUM(V9:V35)</f>
        <v>0</v>
      </c>
    </row>
    <row r="37" spans="1:22" s="27" customFormat="1" ht="15" customHeight="1" thickTop="1" x14ac:dyDescent="0.2">
      <c r="A37" s="28"/>
    </row>
    <row r="38" spans="1:22" s="27" customFormat="1" ht="15" customHeight="1" x14ac:dyDescent="0.2">
      <c r="A38" s="28"/>
      <c r="B38" s="27" t="s">
        <v>79</v>
      </c>
    </row>
    <row r="39" spans="1:22" s="27" customFormat="1" ht="15" customHeight="1" x14ac:dyDescent="0.2">
      <c r="A39" s="28"/>
      <c r="B39" s="27" t="s">
        <v>78</v>
      </c>
    </row>
    <row r="40" spans="1:22" s="91" customFormat="1" ht="18" customHeight="1" x14ac:dyDescent="0.2">
      <c r="A40" s="360" t="s">
        <v>101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A41" s="92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8" customHeight="1" thickBot="1" x14ac:dyDescent="0.25"/>
    <row r="43" spans="1:22" ht="15" customHeight="1" thickTop="1" thickBot="1" x14ac:dyDescent="0.25">
      <c r="A43" s="354" t="s">
        <v>76</v>
      </c>
      <c r="B43" s="357" t="s">
        <v>77</v>
      </c>
      <c r="C43" s="365" t="s">
        <v>44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55"/>
      <c r="B44" s="358"/>
      <c r="C44" s="372" t="s">
        <v>52</v>
      </c>
      <c r="D44" s="373"/>
      <c r="E44" s="373"/>
      <c r="F44" s="374"/>
      <c r="G44" s="372" t="s">
        <v>53</v>
      </c>
      <c r="H44" s="373"/>
      <c r="I44" s="373"/>
      <c r="J44" s="374"/>
      <c r="K44" s="372" t="s">
        <v>54</v>
      </c>
      <c r="L44" s="373"/>
      <c r="M44" s="373"/>
      <c r="N44" s="374"/>
      <c r="O44" s="372" t="s">
        <v>39</v>
      </c>
      <c r="P44" s="373"/>
      <c r="Q44" s="373"/>
      <c r="R44" s="374"/>
      <c r="S44" s="361" t="s">
        <v>57</v>
      </c>
      <c r="T44" s="362"/>
      <c r="U44" s="362"/>
      <c r="V44" s="364"/>
    </row>
    <row r="45" spans="1:22" ht="15" customHeight="1" x14ac:dyDescent="0.2">
      <c r="A45" s="355"/>
      <c r="B45" s="358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3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56"/>
      <c r="B46" s="359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260"/>
      <c r="D47" s="261"/>
      <c r="E47" s="238"/>
      <c r="F47" s="262"/>
      <c r="G47" s="284"/>
      <c r="H47" s="285"/>
      <c r="I47" s="238"/>
      <c r="J47" s="286"/>
      <c r="K47" s="246"/>
      <c r="L47" s="246"/>
      <c r="M47" s="238"/>
      <c r="N47" s="292"/>
      <c r="O47" s="260"/>
      <c r="P47" s="246"/>
      <c r="Q47" s="238"/>
      <c r="R47" s="262"/>
      <c r="S47" s="68"/>
      <c r="T47" s="191"/>
      <c r="U47" s="85"/>
      <c r="V47" s="131"/>
    </row>
    <row r="48" spans="1:22" ht="15" customHeight="1" x14ac:dyDescent="0.2">
      <c r="A48" s="100">
        <v>2</v>
      </c>
      <c r="B48" s="59" t="s">
        <v>9</v>
      </c>
      <c r="C48" s="211"/>
      <c r="D48" s="212"/>
      <c r="E48" s="213"/>
      <c r="F48" s="214"/>
      <c r="G48" s="215"/>
      <c r="H48" s="248"/>
      <c r="I48" s="213"/>
      <c r="J48" s="249"/>
      <c r="K48" s="247"/>
      <c r="L48" s="247"/>
      <c r="M48" s="213"/>
      <c r="N48" s="293"/>
      <c r="O48" s="211"/>
      <c r="P48" s="247"/>
      <c r="Q48" s="213"/>
      <c r="R48" s="214"/>
      <c r="S48" s="22"/>
      <c r="T48" s="62"/>
      <c r="U48" s="24"/>
      <c r="V48" s="26"/>
    </row>
    <row r="49" spans="1:22" ht="15" customHeight="1" x14ac:dyDescent="0.2">
      <c r="A49" s="100">
        <v>3</v>
      </c>
      <c r="B49" s="59" t="s">
        <v>56</v>
      </c>
      <c r="C49" s="211"/>
      <c r="D49" s="212"/>
      <c r="E49" s="213"/>
      <c r="F49" s="214"/>
      <c r="G49" s="215"/>
      <c r="H49" s="248"/>
      <c r="I49" s="213"/>
      <c r="J49" s="249"/>
      <c r="K49" s="247"/>
      <c r="L49" s="247"/>
      <c r="M49" s="213"/>
      <c r="N49" s="293"/>
      <c r="O49" s="211"/>
      <c r="P49" s="247"/>
      <c r="Q49" s="213"/>
      <c r="R49" s="214"/>
      <c r="S49" s="22"/>
      <c r="T49" s="62"/>
      <c r="U49" s="24"/>
      <c r="V49" s="26"/>
    </row>
    <row r="50" spans="1:22" ht="15" customHeight="1" x14ac:dyDescent="0.2">
      <c r="A50" s="100">
        <v>4</v>
      </c>
      <c r="B50" s="59" t="s">
        <v>10</v>
      </c>
      <c r="C50" s="211"/>
      <c r="D50" s="212"/>
      <c r="E50" s="213"/>
      <c r="F50" s="214"/>
      <c r="G50" s="215"/>
      <c r="H50" s="248"/>
      <c r="I50" s="213"/>
      <c r="J50" s="249"/>
      <c r="K50" s="247"/>
      <c r="L50" s="247"/>
      <c r="M50" s="213"/>
      <c r="N50" s="293"/>
      <c r="O50" s="211"/>
      <c r="P50" s="247"/>
      <c r="Q50" s="213"/>
      <c r="R50" s="214"/>
      <c r="S50" s="22"/>
      <c r="T50" s="62"/>
      <c r="U50" s="24"/>
      <c r="V50" s="26"/>
    </row>
    <row r="51" spans="1:22" ht="15" customHeight="1" x14ac:dyDescent="0.2">
      <c r="A51" s="100">
        <v>5</v>
      </c>
      <c r="B51" s="59" t="s">
        <v>29</v>
      </c>
      <c r="C51" s="211"/>
      <c r="D51" s="212"/>
      <c r="E51" s="213"/>
      <c r="F51" s="214"/>
      <c r="G51" s="215"/>
      <c r="H51" s="248"/>
      <c r="I51" s="213"/>
      <c r="J51" s="249"/>
      <c r="K51" s="247"/>
      <c r="L51" s="247"/>
      <c r="M51" s="213"/>
      <c r="N51" s="293"/>
      <c r="O51" s="211"/>
      <c r="P51" s="247"/>
      <c r="Q51" s="213"/>
      <c r="R51" s="214"/>
      <c r="S51" s="22"/>
      <c r="T51" s="62"/>
      <c r="U51" s="24"/>
      <c r="V51" s="26"/>
    </row>
    <row r="52" spans="1:22" ht="15" customHeight="1" x14ac:dyDescent="0.2">
      <c r="A52" s="100">
        <v>6</v>
      </c>
      <c r="B52" s="59" t="s">
        <v>30</v>
      </c>
      <c r="C52" s="211"/>
      <c r="D52" s="212"/>
      <c r="E52" s="213"/>
      <c r="F52" s="214"/>
      <c r="G52" s="215"/>
      <c r="H52" s="248"/>
      <c r="I52" s="213"/>
      <c r="J52" s="249"/>
      <c r="K52" s="247"/>
      <c r="L52" s="247"/>
      <c r="M52" s="213"/>
      <c r="N52" s="293"/>
      <c r="O52" s="211"/>
      <c r="P52" s="247"/>
      <c r="Q52" s="213"/>
      <c r="R52" s="214"/>
      <c r="S52" s="22"/>
      <c r="T52" s="62"/>
      <c r="U52" s="24"/>
      <c r="V52" s="26"/>
    </row>
    <row r="53" spans="1:22" ht="15" customHeight="1" x14ac:dyDescent="0.2">
      <c r="A53" s="100">
        <v>7</v>
      </c>
      <c r="B53" s="59" t="s">
        <v>73</v>
      </c>
      <c r="C53" s="211"/>
      <c r="D53" s="212"/>
      <c r="E53" s="213"/>
      <c r="F53" s="214"/>
      <c r="G53" s="215"/>
      <c r="H53" s="248"/>
      <c r="I53" s="213"/>
      <c r="J53" s="249"/>
      <c r="K53" s="247"/>
      <c r="L53" s="247"/>
      <c r="M53" s="213"/>
      <c r="N53" s="293"/>
      <c r="O53" s="211"/>
      <c r="P53" s="247"/>
      <c r="Q53" s="213"/>
      <c r="R53" s="214"/>
      <c r="S53" s="22"/>
      <c r="T53" s="62"/>
      <c r="U53" s="24"/>
      <c r="V53" s="26"/>
    </row>
    <row r="54" spans="1:22" ht="15" customHeight="1" x14ac:dyDescent="0.2">
      <c r="A54" s="100">
        <v>8</v>
      </c>
      <c r="B54" s="59" t="s">
        <v>12</v>
      </c>
      <c r="C54" s="211"/>
      <c r="D54" s="212"/>
      <c r="E54" s="213"/>
      <c r="F54" s="214"/>
      <c r="G54" s="215"/>
      <c r="H54" s="248"/>
      <c r="I54" s="213"/>
      <c r="J54" s="249"/>
      <c r="K54" s="247"/>
      <c r="L54" s="247"/>
      <c r="M54" s="213"/>
      <c r="N54" s="293"/>
      <c r="O54" s="211"/>
      <c r="P54" s="247"/>
      <c r="Q54" s="213"/>
      <c r="R54" s="214"/>
      <c r="S54" s="22"/>
      <c r="T54" s="62"/>
      <c r="U54" s="24"/>
      <c r="V54" s="26"/>
    </row>
    <row r="55" spans="1:22" ht="15" customHeight="1" x14ac:dyDescent="0.2">
      <c r="A55" s="100">
        <v>9</v>
      </c>
      <c r="B55" s="59" t="s">
        <v>13</v>
      </c>
      <c r="C55" s="211"/>
      <c r="D55" s="212"/>
      <c r="E55" s="213"/>
      <c r="F55" s="214"/>
      <c r="G55" s="215"/>
      <c r="H55" s="248"/>
      <c r="I55" s="213"/>
      <c r="J55" s="249"/>
      <c r="K55" s="247"/>
      <c r="L55" s="247"/>
      <c r="M55" s="213"/>
      <c r="N55" s="293"/>
      <c r="O55" s="211"/>
      <c r="P55" s="247"/>
      <c r="Q55" s="213"/>
      <c r="R55" s="214"/>
      <c r="S55" s="22"/>
      <c r="T55" s="62"/>
      <c r="U55" s="24"/>
      <c r="V55" s="26"/>
    </row>
    <row r="56" spans="1:22" ht="15" customHeight="1" x14ac:dyDescent="0.2">
      <c r="A56" s="100">
        <v>10</v>
      </c>
      <c r="B56" s="59" t="s">
        <v>14</v>
      </c>
      <c r="C56" s="211"/>
      <c r="D56" s="212"/>
      <c r="E56" s="213"/>
      <c r="F56" s="214"/>
      <c r="G56" s="215"/>
      <c r="H56" s="248"/>
      <c r="I56" s="213"/>
      <c r="J56" s="249"/>
      <c r="K56" s="247"/>
      <c r="L56" s="247"/>
      <c r="M56" s="213"/>
      <c r="N56" s="293"/>
      <c r="O56" s="211"/>
      <c r="P56" s="247"/>
      <c r="Q56" s="213"/>
      <c r="R56" s="214"/>
      <c r="S56" s="22"/>
      <c r="T56" s="62"/>
      <c r="U56" s="24"/>
      <c r="V56" s="26"/>
    </row>
    <row r="57" spans="1:22" ht="15" customHeight="1" x14ac:dyDescent="0.2">
      <c r="A57" s="100">
        <v>11</v>
      </c>
      <c r="B57" s="59" t="s">
        <v>15</v>
      </c>
      <c r="C57" s="211"/>
      <c r="D57" s="212"/>
      <c r="E57" s="213"/>
      <c r="F57" s="214"/>
      <c r="G57" s="215"/>
      <c r="H57" s="248"/>
      <c r="I57" s="213"/>
      <c r="J57" s="249"/>
      <c r="K57" s="247"/>
      <c r="L57" s="247"/>
      <c r="M57" s="213"/>
      <c r="N57" s="293"/>
      <c r="O57" s="211"/>
      <c r="P57" s="247"/>
      <c r="Q57" s="213"/>
      <c r="R57" s="214"/>
      <c r="S57" s="22"/>
      <c r="T57" s="62"/>
      <c r="U57" s="24"/>
      <c r="V57" s="26"/>
    </row>
    <row r="58" spans="1:22" ht="15" customHeight="1" x14ac:dyDescent="0.2">
      <c r="A58" s="100">
        <v>12</v>
      </c>
      <c r="B58" s="59" t="s">
        <v>16</v>
      </c>
      <c r="C58" s="211"/>
      <c r="D58" s="212"/>
      <c r="E58" s="213"/>
      <c r="F58" s="214"/>
      <c r="G58" s="215"/>
      <c r="H58" s="248"/>
      <c r="I58" s="213"/>
      <c r="J58" s="249"/>
      <c r="K58" s="247"/>
      <c r="L58" s="247"/>
      <c r="M58" s="213"/>
      <c r="N58" s="293"/>
      <c r="O58" s="211"/>
      <c r="P58" s="247"/>
      <c r="Q58" s="213"/>
      <c r="R58" s="214"/>
      <c r="S58" s="22"/>
      <c r="T58" s="62"/>
      <c r="U58" s="24"/>
      <c r="V58" s="26"/>
    </row>
    <row r="59" spans="1:22" ht="15" customHeight="1" x14ac:dyDescent="0.2">
      <c r="A59" s="100">
        <v>13</v>
      </c>
      <c r="B59" s="59" t="s">
        <v>17</v>
      </c>
      <c r="C59" s="211"/>
      <c r="D59" s="212"/>
      <c r="E59" s="213"/>
      <c r="F59" s="214"/>
      <c r="G59" s="215"/>
      <c r="H59" s="248"/>
      <c r="I59" s="213"/>
      <c r="J59" s="249"/>
      <c r="K59" s="247"/>
      <c r="L59" s="247"/>
      <c r="M59" s="213"/>
      <c r="N59" s="293"/>
      <c r="O59" s="211"/>
      <c r="P59" s="247"/>
      <c r="Q59" s="213"/>
      <c r="R59" s="214"/>
      <c r="S59" s="22"/>
      <c r="T59" s="62"/>
      <c r="U59" s="24"/>
      <c r="V59" s="26"/>
    </row>
    <row r="60" spans="1:22" ht="15" customHeight="1" x14ac:dyDescent="0.2">
      <c r="A60" s="100">
        <v>14</v>
      </c>
      <c r="B60" s="59" t="s">
        <v>18</v>
      </c>
      <c r="C60" s="211"/>
      <c r="D60" s="212"/>
      <c r="E60" s="213"/>
      <c r="F60" s="214"/>
      <c r="G60" s="215"/>
      <c r="H60" s="248"/>
      <c r="I60" s="213"/>
      <c r="J60" s="249"/>
      <c r="K60" s="247"/>
      <c r="L60" s="247"/>
      <c r="M60" s="213"/>
      <c r="N60" s="293"/>
      <c r="O60" s="211"/>
      <c r="P60" s="247"/>
      <c r="Q60" s="213"/>
      <c r="R60" s="214"/>
      <c r="S60" s="22"/>
      <c r="T60" s="62"/>
      <c r="U60" s="24"/>
      <c r="V60" s="26"/>
    </row>
    <row r="61" spans="1:22" ht="15" customHeight="1" x14ac:dyDescent="0.2">
      <c r="A61" s="100">
        <v>15</v>
      </c>
      <c r="B61" s="59" t="s">
        <v>28</v>
      </c>
      <c r="C61" s="211"/>
      <c r="D61" s="212"/>
      <c r="E61" s="213"/>
      <c r="F61" s="214"/>
      <c r="G61" s="215"/>
      <c r="H61" s="248"/>
      <c r="I61" s="213"/>
      <c r="J61" s="249"/>
      <c r="K61" s="247"/>
      <c r="L61" s="247"/>
      <c r="M61" s="213"/>
      <c r="N61" s="293"/>
      <c r="O61" s="211"/>
      <c r="P61" s="247"/>
      <c r="Q61" s="213"/>
      <c r="R61" s="214"/>
      <c r="S61" s="22"/>
      <c r="T61" s="62"/>
      <c r="U61" s="24"/>
      <c r="V61" s="26"/>
    </row>
    <row r="62" spans="1:22" ht="15" customHeight="1" x14ac:dyDescent="0.2">
      <c r="A62" s="100">
        <v>16</v>
      </c>
      <c r="B62" s="59" t="s">
        <v>19</v>
      </c>
      <c r="C62" s="211"/>
      <c r="D62" s="212"/>
      <c r="E62" s="213"/>
      <c r="F62" s="214"/>
      <c r="G62" s="215"/>
      <c r="H62" s="248"/>
      <c r="I62" s="213"/>
      <c r="J62" s="249"/>
      <c r="K62" s="247"/>
      <c r="L62" s="247"/>
      <c r="M62" s="213"/>
      <c r="N62" s="293"/>
      <c r="O62" s="211"/>
      <c r="P62" s="247"/>
      <c r="Q62" s="213"/>
      <c r="R62" s="214"/>
      <c r="S62" s="22"/>
      <c r="T62" s="62"/>
      <c r="U62" s="24"/>
      <c r="V62" s="26"/>
    </row>
    <row r="63" spans="1:22" ht="15" customHeight="1" x14ac:dyDescent="0.2">
      <c r="A63" s="100">
        <v>17</v>
      </c>
      <c r="B63" s="59" t="s">
        <v>20</v>
      </c>
      <c r="C63" s="211"/>
      <c r="D63" s="212"/>
      <c r="E63" s="213"/>
      <c r="F63" s="214"/>
      <c r="G63" s="215"/>
      <c r="H63" s="248"/>
      <c r="I63" s="213"/>
      <c r="J63" s="249"/>
      <c r="K63" s="247"/>
      <c r="L63" s="247"/>
      <c r="M63" s="213"/>
      <c r="N63" s="293"/>
      <c r="O63" s="211"/>
      <c r="P63" s="247"/>
      <c r="Q63" s="213"/>
      <c r="R63" s="214"/>
      <c r="S63" s="22"/>
      <c r="T63" s="62"/>
      <c r="U63" s="24"/>
      <c r="V63" s="26"/>
    </row>
    <row r="64" spans="1:22" ht="15" customHeight="1" x14ac:dyDescent="0.2">
      <c r="A64" s="100">
        <v>18</v>
      </c>
      <c r="B64" s="59" t="s">
        <v>21</v>
      </c>
      <c r="C64" s="211"/>
      <c r="D64" s="212"/>
      <c r="E64" s="213"/>
      <c r="F64" s="214"/>
      <c r="G64" s="215"/>
      <c r="H64" s="248"/>
      <c r="I64" s="213"/>
      <c r="J64" s="249"/>
      <c r="K64" s="247"/>
      <c r="L64" s="247"/>
      <c r="M64" s="213"/>
      <c r="N64" s="293"/>
      <c r="O64" s="211"/>
      <c r="P64" s="247"/>
      <c r="Q64" s="213"/>
      <c r="R64" s="214"/>
      <c r="S64" s="22"/>
      <c r="T64" s="62"/>
      <c r="U64" s="24"/>
      <c r="V64" s="26"/>
    </row>
    <row r="65" spans="1:22" ht="15" customHeight="1" x14ac:dyDescent="0.2">
      <c r="A65" s="100">
        <v>19</v>
      </c>
      <c r="B65" s="59" t="s">
        <v>59</v>
      </c>
      <c r="C65" s="211"/>
      <c r="D65" s="212"/>
      <c r="E65" s="213"/>
      <c r="F65" s="214"/>
      <c r="G65" s="215"/>
      <c r="H65" s="248"/>
      <c r="I65" s="213"/>
      <c r="J65" s="249"/>
      <c r="K65" s="247"/>
      <c r="L65" s="247"/>
      <c r="M65" s="213"/>
      <c r="N65" s="293"/>
      <c r="O65" s="211"/>
      <c r="P65" s="247"/>
      <c r="Q65" s="213"/>
      <c r="R65" s="214"/>
      <c r="S65" s="22"/>
      <c r="T65" s="62"/>
      <c r="U65" s="24"/>
      <c r="V65" s="26"/>
    </row>
    <row r="66" spans="1:22" ht="15" customHeight="1" x14ac:dyDescent="0.2">
      <c r="A66" s="100">
        <v>20</v>
      </c>
      <c r="B66" s="59" t="s">
        <v>22</v>
      </c>
      <c r="C66" s="211"/>
      <c r="D66" s="212"/>
      <c r="E66" s="213"/>
      <c r="F66" s="214"/>
      <c r="G66" s="215"/>
      <c r="H66" s="248"/>
      <c r="I66" s="213"/>
      <c r="J66" s="249"/>
      <c r="K66" s="247"/>
      <c r="L66" s="247"/>
      <c r="M66" s="213"/>
      <c r="N66" s="293"/>
      <c r="O66" s="211"/>
      <c r="P66" s="247"/>
      <c r="Q66" s="213"/>
      <c r="R66" s="214"/>
      <c r="S66" s="22"/>
      <c r="T66" s="62"/>
      <c r="U66" s="24"/>
      <c r="V66" s="26"/>
    </row>
    <row r="67" spans="1:22" ht="15" customHeight="1" x14ac:dyDescent="0.2">
      <c r="A67" s="100">
        <v>21</v>
      </c>
      <c r="B67" s="59" t="s">
        <v>23</v>
      </c>
      <c r="C67" s="211"/>
      <c r="D67" s="212"/>
      <c r="E67" s="213"/>
      <c r="F67" s="214"/>
      <c r="G67" s="215"/>
      <c r="H67" s="248"/>
      <c r="I67" s="213"/>
      <c r="J67" s="249"/>
      <c r="K67" s="247"/>
      <c r="L67" s="247"/>
      <c r="M67" s="213"/>
      <c r="N67" s="293"/>
      <c r="O67" s="211"/>
      <c r="P67" s="247"/>
      <c r="Q67" s="213"/>
      <c r="R67" s="214"/>
      <c r="S67" s="22"/>
      <c r="T67" s="62"/>
      <c r="U67" s="24"/>
      <c r="V67" s="26"/>
    </row>
    <row r="68" spans="1:22" ht="15" customHeight="1" x14ac:dyDescent="0.2">
      <c r="A68" s="100">
        <v>22</v>
      </c>
      <c r="B68" s="60" t="s">
        <v>32</v>
      </c>
      <c r="C68" s="211"/>
      <c r="D68" s="212"/>
      <c r="E68" s="213"/>
      <c r="F68" s="214"/>
      <c r="G68" s="215"/>
      <c r="H68" s="248"/>
      <c r="I68" s="213"/>
      <c r="J68" s="249"/>
      <c r="K68" s="247"/>
      <c r="L68" s="247"/>
      <c r="M68" s="213"/>
      <c r="N68" s="293"/>
      <c r="O68" s="211"/>
      <c r="P68" s="247"/>
      <c r="Q68" s="213"/>
      <c r="R68" s="214"/>
      <c r="S68" s="22"/>
      <c r="T68" s="62"/>
      <c r="U68" s="24"/>
      <c r="V68" s="26"/>
    </row>
    <row r="69" spans="1:22" ht="15" customHeight="1" x14ac:dyDescent="0.2">
      <c r="A69" s="100">
        <v>23</v>
      </c>
      <c r="B69" s="60" t="s">
        <v>24</v>
      </c>
      <c r="C69" s="211"/>
      <c r="D69" s="212"/>
      <c r="E69" s="213"/>
      <c r="F69" s="214"/>
      <c r="G69" s="215"/>
      <c r="H69" s="248"/>
      <c r="I69" s="213"/>
      <c r="J69" s="249"/>
      <c r="K69" s="247"/>
      <c r="L69" s="247"/>
      <c r="M69" s="213"/>
      <c r="N69" s="293"/>
      <c r="O69" s="211"/>
      <c r="P69" s="247"/>
      <c r="Q69" s="213"/>
      <c r="R69" s="214"/>
      <c r="S69" s="22"/>
      <c r="T69" s="62"/>
      <c r="U69" s="24"/>
      <c r="V69" s="26"/>
    </row>
    <row r="70" spans="1:22" ht="15" customHeight="1" x14ac:dyDescent="0.2">
      <c r="A70" s="100">
        <v>24</v>
      </c>
      <c r="B70" s="60" t="s">
        <v>25</v>
      </c>
      <c r="C70" s="211"/>
      <c r="D70" s="212"/>
      <c r="E70" s="213"/>
      <c r="F70" s="214"/>
      <c r="G70" s="215"/>
      <c r="H70" s="248"/>
      <c r="I70" s="213"/>
      <c r="J70" s="249"/>
      <c r="K70" s="247"/>
      <c r="L70" s="247"/>
      <c r="M70" s="213"/>
      <c r="N70" s="293"/>
      <c r="O70" s="211"/>
      <c r="P70" s="247"/>
      <c r="Q70" s="213"/>
      <c r="R70" s="214"/>
      <c r="S70" s="22"/>
      <c r="T70" s="62"/>
      <c r="U70" s="24"/>
      <c r="V70" s="26"/>
    </row>
    <row r="71" spans="1:22" ht="15" customHeight="1" x14ac:dyDescent="0.2">
      <c r="A71" s="100">
        <v>25</v>
      </c>
      <c r="B71" s="60" t="s">
        <v>26</v>
      </c>
      <c r="C71" s="211"/>
      <c r="D71" s="212"/>
      <c r="E71" s="213"/>
      <c r="F71" s="214"/>
      <c r="G71" s="215"/>
      <c r="H71" s="248"/>
      <c r="I71" s="213"/>
      <c r="J71" s="249"/>
      <c r="K71" s="247"/>
      <c r="L71" s="247"/>
      <c r="M71" s="213"/>
      <c r="N71" s="293"/>
      <c r="O71" s="211"/>
      <c r="P71" s="247"/>
      <c r="Q71" s="213"/>
      <c r="R71" s="214"/>
      <c r="S71" s="22"/>
      <c r="T71" s="62"/>
      <c r="U71" s="24"/>
      <c r="V71" s="26"/>
    </row>
    <row r="72" spans="1:22" ht="15" customHeight="1" x14ac:dyDescent="0.2">
      <c r="A72" s="100">
        <v>26</v>
      </c>
      <c r="B72" s="60" t="s">
        <v>27</v>
      </c>
      <c r="C72" s="211"/>
      <c r="D72" s="212"/>
      <c r="E72" s="213"/>
      <c r="F72" s="214"/>
      <c r="G72" s="215"/>
      <c r="H72" s="248"/>
      <c r="I72" s="213"/>
      <c r="J72" s="249"/>
      <c r="K72" s="247"/>
      <c r="L72" s="247"/>
      <c r="M72" s="213"/>
      <c r="N72" s="293"/>
      <c r="O72" s="211"/>
      <c r="P72" s="247"/>
      <c r="Q72" s="213"/>
      <c r="R72" s="214"/>
      <c r="S72" s="22"/>
      <c r="T72" s="62"/>
      <c r="U72" s="24"/>
      <c r="V72" s="26"/>
    </row>
    <row r="73" spans="1:22" ht="15" customHeight="1" thickBot="1" x14ac:dyDescent="0.25">
      <c r="A73" s="101">
        <v>27</v>
      </c>
      <c r="B73" s="102" t="s">
        <v>88</v>
      </c>
      <c r="C73" s="218"/>
      <c r="D73" s="219"/>
      <c r="E73" s="226"/>
      <c r="F73" s="220"/>
      <c r="G73" s="287"/>
      <c r="H73" s="250"/>
      <c r="I73" s="226"/>
      <c r="J73" s="252"/>
      <c r="K73" s="243"/>
      <c r="L73" s="243"/>
      <c r="M73" s="226"/>
      <c r="N73" s="294"/>
      <c r="O73" s="218"/>
      <c r="P73" s="243"/>
      <c r="Q73" s="226"/>
      <c r="R73" s="220"/>
      <c r="S73" s="70"/>
      <c r="T73" s="114"/>
      <c r="U73" s="103"/>
      <c r="V73" s="104"/>
    </row>
    <row r="74" spans="1:22" s="6" customFormat="1" ht="15" customHeight="1" thickBot="1" x14ac:dyDescent="0.25">
      <c r="A74" s="352" t="s">
        <v>5</v>
      </c>
      <c r="B74" s="353"/>
      <c r="C74" s="263">
        <f>SUM(C47:C73)</f>
        <v>0</v>
      </c>
      <c r="D74" s="264">
        <f>SUM(D47:D73)</f>
        <v>0</v>
      </c>
      <c r="E74" s="265">
        <v>0</v>
      </c>
      <c r="F74" s="266">
        <f>SUM(F47:F73)</f>
        <v>0</v>
      </c>
      <c r="G74" s="106">
        <f>SUM(G47:G73)</f>
        <v>0</v>
      </c>
      <c r="H74" s="109">
        <f>SUM(H47:H73)</f>
        <v>0</v>
      </c>
      <c r="I74" s="107">
        <v>0</v>
      </c>
      <c r="J74" s="108">
        <f>SUM(J47:J73)</f>
        <v>0</v>
      </c>
      <c r="K74" s="264">
        <f>SUM(K47:K73)</f>
        <v>0</v>
      </c>
      <c r="L74" s="264">
        <f>SUM(L47:L73)</f>
        <v>0</v>
      </c>
      <c r="M74" s="265" t="e">
        <f>N74/L74*10</f>
        <v>#DIV/0!</v>
      </c>
      <c r="N74" s="266">
        <f>SUM(N47:N73)</f>
        <v>0</v>
      </c>
      <c r="O74" s="263">
        <f>SUM(O47:O73)</f>
        <v>0</v>
      </c>
      <c r="P74" s="283">
        <f>SUM(P47:P73)</f>
        <v>0</v>
      </c>
      <c r="Q74" s="265" t="e">
        <f>R74/P74*10</f>
        <v>#DIV/0!</v>
      </c>
      <c r="R74" s="295">
        <f>SUM(R47:R73)</f>
        <v>0</v>
      </c>
      <c r="S74" s="110">
        <f>SUM(S47:S73)</f>
        <v>0</v>
      </c>
      <c r="T74" s="109">
        <f>SUM(T47:T73)</f>
        <v>0</v>
      </c>
      <c r="U74" s="107" t="e">
        <f>(V74/T74)*10</f>
        <v>#DIV/0!</v>
      </c>
      <c r="V74" s="113">
        <f>SUM(V47:V73)</f>
        <v>0</v>
      </c>
    </row>
    <row r="75" spans="1:22" ht="15" customHeight="1" thickTop="1" x14ac:dyDescent="0.2">
      <c r="C75" s="267"/>
      <c r="D75" s="267"/>
      <c r="E75" s="267"/>
      <c r="F75" s="267"/>
      <c r="G75" s="27"/>
      <c r="H75" s="27"/>
      <c r="I75" s="27"/>
      <c r="J75" s="27"/>
      <c r="K75" s="267">
        <f>SUM(K76:K77)</f>
        <v>0</v>
      </c>
      <c r="L75" s="267"/>
      <c r="M75" s="267"/>
      <c r="N75" s="267"/>
      <c r="O75" s="267"/>
      <c r="P75" s="267"/>
      <c r="Q75" s="267"/>
      <c r="R75" s="267"/>
      <c r="S75" s="27"/>
      <c r="T75" s="27"/>
      <c r="U75" s="27"/>
      <c r="V75" s="27"/>
    </row>
    <row r="76" spans="1:22" ht="15" customHeight="1" x14ac:dyDescent="0.2">
      <c r="B76" s="27" t="s">
        <v>79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15" customHeight="1" x14ac:dyDescent="0.2">
      <c r="B77" s="27" t="s">
        <v>78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8" customHeight="1" x14ac:dyDescent="0.2">
      <c r="A78" s="360" t="s">
        <v>100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8" customHeight="1" thickBot="1" x14ac:dyDescent="0.25"/>
    <row r="81" spans="1:22" ht="15" customHeight="1" thickTop="1" thickBot="1" x14ac:dyDescent="0.25">
      <c r="A81" s="354" t="s">
        <v>76</v>
      </c>
      <c r="B81" s="357" t="s">
        <v>77</v>
      </c>
      <c r="C81" s="365" t="s">
        <v>44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55"/>
      <c r="B82" s="358"/>
      <c r="C82" s="372" t="s">
        <v>40</v>
      </c>
      <c r="D82" s="373"/>
      <c r="E82" s="373"/>
      <c r="F82" s="374"/>
      <c r="G82" s="372" t="s">
        <v>41</v>
      </c>
      <c r="H82" s="373"/>
      <c r="I82" s="373"/>
      <c r="J82" s="374"/>
      <c r="K82" s="372" t="s">
        <v>42</v>
      </c>
      <c r="L82" s="373"/>
      <c r="M82" s="373"/>
      <c r="N82" s="374"/>
      <c r="O82" s="372" t="s">
        <v>43</v>
      </c>
      <c r="P82" s="373"/>
      <c r="Q82" s="373"/>
      <c r="R82" s="374"/>
      <c r="S82" s="372" t="s">
        <v>58</v>
      </c>
      <c r="T82" s="373"/>
      <c r="U82" s="373"/>
      <c r="V82" s="375"/>
    </row>
    <row r="83" spans="1:22" ht="15" customHeight="1" x14ac:dyDescent="0.2">
      <c r="A83" s="355"/>
      <c r="B83" s="358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3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56"/>
      <c r="B84" s="359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240"/>
      <c r="D85" s="309"/>
      <c r="E85" s="213"/>
      <c r="F85" s="310"/>
      <c r="G85" s="215"/>
      <c r="H85" s="248"/>
      <c r="I85" s="213"/>
      <c r="J85" s="322"/>
      <c r="K85" s="247"/>
      <c r="L85" s="247"/>
      <c r="M85" s="213"/>
      <c r="N85" s="293"/>
      <c r="O85" s="247"/>
      <c r="P85" s="241"/>
      <c r="Q85" s="213"/>
      <c r="R85" s="242"/>
      <c r="S85" s="190"/>
      <c r="T85" s="84"/>
      <c r="U85" s="85"/>
      <c r="V85" s="131"/>
    </row>
    <row r="86" spans="1:22" ht="15" customHeight="1" x14ac:dyDescent="0.2">
      <c r="A86" s="100">
        <v>2</v>
      </c>
      <c r="B86" s="59" t="s">
        <v>9</v>
      </c>
      <c r="C86" s="240"/>
      <c r="D86" s="309"/>
      <c r="E86" s="213"/>
      <c r="F86" s="310"/>
      <c r="G86" s="215"/>
      <c r="H86" s="248"/>
      <c r="I86" s="213"/>
      <c r="J86" s="322"/>
      <c r="K86" s="247"/>
      <c r="L86" s="247"/>
      <c r="M86" s="213"/>
      <c r="N86" s="293"/>
      <c r="O86" s="247"/>
      <c r="P86" s="241"/>
      <c r="Q86" s="213"/>
      <c r="R86" s="242"/>
      <c r="S86" s="88"/>
      <c r="T86" s="23"/>
      <c r="U86" s="24"/>
      <c r="V86" s="26"/>
    </row>
    <row r="87" spans="1:22" ht="15" customHeight="1" x14ac:dyDescent="0.2">
      <c r="A87" s="100">
        <v>3</v>
      </c>
      <c r="B87" s="59" t="s">
        <v>56</v>
      </c>
      <c r="C87" s="240"/>
      <c r="D87" s="309"/>
      <c r="E87" s="213"/>
      <c r="F87" s="310"/>
      <c r="G87" s="215"/>
      <c r="H87" s="248"/>
      <c r="I87" s="213"/>
      <c r="J87" s="322"/>
      <c r="K87" s="247"/>
      <c r="L87" s="247"/>
      <c r="M87" s="213"/>
      <c r="N87" s="293"/>
      <c r="O87" s="247"/>
      <c r="P87" s="241"/>
      <c r="Q87" s="213"/>
      <c r="R87" s="242"/>
      <c r="S87" s="88"/>
      <c r="T87" s="23"/>
      <c r="U87" s="24"/>
      <c r="V87" s="26"/>
    </row>
    <row r="88" spans="1:22" ht="15" customHeight="1" x14ac:dyDescent="0.2">
      <c r="A88" s="100">
        <v>4</v>
      </c>
      <c r="B88" s="59" t="s">
        <v>10</v>
      </c>
      <c r="C88" s="240"/>
      <c r="D88" s="309"/>
      <c r="E88" s="213"/>
      <c r="F88" s="310"/>
      <c r="G88" s="215"/>
      <c r="H88" s="248"/>
      <c r="I88" s="213"/>
      <c r="J88" s="322"/>
      <c r="K88" s="247"/>
      <c r="L88" s="247"/>
      <c r="M88" s="213"/>
      <c r="N88" s="293"/>
      <c r="O88" s="247"/>
      <c r="P88" s="241"/>
      <c r="Q88" s="213"/>
      <c r="R88" s="242"/>
      <c r="S88" s="88"/>
      <c r="T88" s="23"/>
      <c r="U88" s="24"/>
      <c r="V88" s="26"/>
    </row>
    <row r="89" spans="1:22" ht="15" customHeight="1" x14ac:dyDescent="0.2">
      <c r="A89" s="100">
        <v>5</v>
      </c>
      <c r="B89" s="59" t="s">
        <v>29</v>
      </c>
      <c r="C89" s="240"/>
      <c r="D89" s="309"/>
      <c r="E89" s="213"/>
      <c r="F89" s="310"/>
      <c r="G89" s="215"/>
      <c r="H89" s="248"/>
      <c r="I89" s="213"/>
      <c r="J89" s="322"/>
      <c r="K89" s="247"/>
      <c r="L89" s="247"/>
      <c r="M89" s="213"/>
      <c r="N89" s="293"/>
      <c r="O89" s="247"/>
      <c r="P89" s="241"/>
      <c r="Q89" s="213"/>
      <c r="R89" s="242"/>
      <c r="S89" s="88"/>
      <c r="T89" s="23"/>
      <c r="U89" s="24"/>
      <c r="V89" s="26"/>
    </row>
    <row r="90" spans="1:22" ht="15" customHeight="1" x14ac:dyDescent="0.2">
      <c r="A90" s="100">
        <v>6</v>
      </c>
      <c r="B90" s="59" t="s">
        <v>30</v>
      </c>
      <c r="C90" s="240"/>
      <c r="D90" s="309"/>
      <c r="E90" s="24"/>
      <c r="F90" s="310"/>
      <c r="G90" s="215"/>
      <c r="H90" s="248"/>
      <c r="I90" s="213"/>
      <c r="J90" s="322"/>
      <c r="K90" s="247"/>
      <c r="L90" s="247"/>
      <c r="M90" s="213"/>
      <c r="N90" s="293"/>
      <c r="O90" s="247"/>
      <c r="P90" s="241"/>
      <c r="Q90" s="24"/>
      <c r="R90" s="242"/>
      <c r="S90" s="88"/>
      <c r="T90" s="23"/>
      <c r="U90" s="24"/>
      <c r="V90" s="26"/>
    </row>
    <row r="91" spans="1:22" ht="15" customHeight="1" x14ac:dyDescent="0.2">
      <c r="A91" s="100">
        <v>7</v>
      </c>
      <c r="B91" s="59" t="s">
        <v>73</v>
      </c>
      <c r="C91" s="240"/>
      <c r="D91" s="309"/>
      <c r="E91" s="213"/>
      <c r="F91" s="310"/>
      <c r="G91" s="215"/>
      <c r="H91" s="248"/>
      <c r="I91" s="213"/>
      <c r="J91" s="322"/>
      <c r="K91" s="247"/>
      <c r="L91" s="247"/>
      <c r="M91" s="213"/>
      <c r="N91" s="293"/>
      <c r="O91" s="247"/>
      <c r="P91" s="241"/>
      <c r="Q91" s="213"/>
      <c r="R91" s="242"/>
      <c r="S91" s="88"/>
      <c r="T91" s="23"/>
      <c r="U91" s="24"/>
      <c r="V91" s="26"/>
    </row>
    <row r="92" spans="1:22" ht="15" customHeight="1" x14ac:dyDescent="0.2">
      <c r="A92" s="100">
        <v>8</v>
      </c>
      <c r="B92" s="59" t="s">
        <v>12</v>
      </c>
      <c r="C92" s="240"/>
      <c r="D92" s="309"/>
      <c r="E92" s="213"/>
      <c r="F92" s="310"/>
      <c r="G92" s="215"/>
      <c r="H92" s="248"/>
      <c r="I92" s="213"/>
      <c r="J92" s="322"/>
      <c r="K92" s="247"/>
      <c r="L92" s="247"/>
      <c r="M92" s="213"/>
      <c r="N92" s="293"/>
      <c r="O92" s="247"/>
      <c r="P92" s="241"/>
      <c r="Q92" s="213"/>
      <c r="R92" s="242"/>
      <c r="S92" s="88"/>
      <c r="T92" s="23"/>
      <c r="U92" s="24"/>
      <c r="V92" s="26"/>
    </row>
    <row r="93" spans="1:22" ht="15" customHeight="1" x14ac:dyDescent="0.2">
      <c r="A93" s="100">
        <v>9</v>
      </c>
      <c r="B93" s="59" t="s">
        <v>13</v>
      </c>
      <c r="C93" s="240"/>
      <c r="D93" s="309"/>
      <c r="E93" s="213"/>
      <c r="F93" s="310"/>
      <c r="G93" s="215"/>
      <c r="H93" s="248"/>
      <c r="I93" s="213"/>
      <c r="J93" s="322"/>
      <c r="K93" s="247"/>
      <c r="L93" s="247"/>
      <c r="M93" s="213"/>
      <c r="N93" s="293"/>
      <c r="O93" s="247"/>
      <c r="P93" s="241"/>
      <c r="Q93" s="213"/>
      <c r="R93" s="242"/>
      <c r="S93" s="88"/>
      <c r="T93" s="23"/>
      <c r="U93" s="24"/>
      <c r="V93" s="26"/>
    </row>
    <row r="94" spans="1:22" ht="15" customHeight="1" x14ac:dyDescent="0.2">
      <c r="A94" s="100">
        <v>10</v>
      </c>
      <c r="B94" s="59" t="s">
        <v>14</v>
      </c>
      <c r="C94" s="240"/>
      <c r="D94" s="309"/>
      <c r="E94" s="213"/>
      <c r="F94" s="310"/>
      <c r="G94" s="215"/>
      <c r="H94" s="248"/>
      <c r="I94" s="213"/>
      <c r="J94" s="322"/>
      <c r="K94" s="247"/>
      <c r="L94" s="247"/>
      <c r="M94" s="213"/>
      <c r="N94" s="293"/>
      <c r="O94" s="247"/>
      <c r="P94" s="241"/>
      <c r="Q94" s="213"/>
      <c r="R94" s="242"/>
      <c r="S94" s="88"/>
      <c r="T94" s="23"/>
      <c r="U94" s="24"/>
      <c r="V94" s="26"/>
    </row>
    <row r="95" spans="1:22" ht="15" customHeight="1" x14ac:dyDescent="0.2">
      <c r="A95" s="100">
        <v>11</v>
      </c>
      <c r="B95" s="59" t="s">
        <v>15</v>
      </c>
      <c r="C95" s="240"/>
      <c r="D95" s="309"/>
      <c r="E95" s="213"/>
      <c r="F95" s="310"/>
      <c r="G95" s="215"/>
      <c r="H95" s="248"/>
      <c r="I95" s="213"/>
      <c r="J95" s="322"/>
      <c r="K95" s="247"/>
      <c r="L95" s="247"/>
      <c r="M95" s="213"/>
      <c r="N95" s="293"/>
      <c r="O95" s="247"/>
      <c r="P95" s="241"/>
      <c r="Q95" s="213"/>
      <c r="R95" s="242"/>
      <c r="S95" s="88"/>
      <c r="T95" s="23"/>
      <c r="U95" s="24"/>
      <c r="V95" s="26"/>
    </row>
    <row r="96" spans="1:22" ht="15" customHeight="1" x14ac:dyDescent="0.2">
      <c r="A96" s="100">
        <v>12</v>
      </c>
      <c r="B96" s="59" t="s">
        <v>16</v>
      </c>
      <c r="C96" s="240"/>
      <c r="D96" s="309"/>
      <c r="E96" s="213"/>
      <c r="F96" s="310"/>
      <c r="G96" s="215"/>
      <c r="H96" s="248"/>
      <c r="I96" s="213"/>
      <c r="J96" s="322"/>
      <c r="K96" s="247"/>
      <c r="L96" s="247"/>
      <c r="M96" s="213"/>
      <c r="N96" s="293"/>
      <c r="O96" s="247"/>
      <c r="P96" s="241"/>
      <c r="Q96" s="213"/>
      <c r="R96" s="242"/>
      <c r="S96" s="88"/>
      <c r="T96" s="23"/>
      <c r="U96" s="24"/>
      <c r="V96" s="26"/>
    </row>
    <row r="97" spans="1:22" ht="15" customHeight="1" x14ac:dyDescent="0.2">
      <c r="A97" s="100">
        <v>13</v>
      </c>
      <c r="B97" s="59" t="s">
        <v>17</v>
      </c>
      <c r="C97" s="240"/>
      <c r="D97" s="309"/>
      <c r="E97" s="213"/>
      <c r="F97" s="310"/>
      <c r="G97" s="215"/>
      <c r="H97" s="248"/>
      <c r="I97" s="213"/>
      <c r="J97" s="322"/>
      <c r="K97" s="247"/>
      <c r="L97" s="247"/>
      <c r="M97" s="213"/>
      <c r="N97" s="293"/>
      <c r="O97" s="247"/>
      <c r="P97" s="241"/>
      <c r="Q97" s="213"/>
      <c r="R97" s="242"/>
      <c r="S97" s="88"/>
      <c r="T97" s="23"/>
      <c r="U97" s="24"/>
      <c r="V97" s="26"/>
    </row>
    <row r="98" spans="1:22" ht="15" customHeight="1" x14ac:dyDescent="0.2">
      <c r="A98" s="100">
        <v>14</v>
      </c>
      <c r="B98" s="59" t="s">
        <v>18</v>
      </c>
      <c r="C98" s="240"/>
      <c r="D98" s="309"/>
      <c r="E98" s="213"/>
      <c r="F98" s="310"/>
      <c r="G98" s="215"/>
      <c r="H98" s="248"/>
      <c r="I98" s="213"/>
      <c r="J98" s="322"/>
      <c r="K98" s="247"/>
      <c r="L98" s="247"/>
      <c r="M98" s="213"/>
      <c r="N98" s="293"/>
      <c r="O98" s="247"/>
      <c r="P98" s="241"/>
      <c r="Q98" s="213"/>
      <c r="R98" s="242"/>
      <c r="S98" s="88"/>
      <c r="T98" s="23"/>
      <c r="U98" s="24"/>
      <c r="V98" s="26"/>
    </row>
    <row r="99" spans="1:22" ht="15" customHeight="1" x14ac:dyDescent="0.2">
      <c r="A99" s="100">
        <v>15</v>
      </c>
      <c r="B99" s="59" t="s">
        <v>28</v>
      </c>
      <c r="C99" s="240"/>
      <c r="D99" s="309"/>
      <c r="E99" s="213"/>
      <c r="F99" s="310"/>
      <c r="G99" s="215"/>
      <c r="H99" s="248"/>
      <c r="I99" s="213"/>
      <c r="J99" s="322"/>
      <c r="K99" s="247"/>
      <c r="L99" s="247"/>
      <c r="M99" s="213"/>
      <c r="N99" s="293"/>
      <c r="O99" s="247"/>
      <c r="P99" s="241"/>
      <c r="Q99" s="213"/>
      <c r="R99" s="242"/>
      <c r="S99" s="88"/>
      <c r="T99" s="23"/>
      <c r="U99" s="24"/>
      <c r="V99" s="26"/>
    </row>
    <row r="100" spans="1:22" ht="15" customHeight="1" x14ac:dyDescent="0.2">
      <c r="A100" s="100">
        <v>16</v>
      </c>
      <c r="B100" s="59" t="s">
        <v>19</v>
      </c>
      <c r="C100" s="240"/>
      <c r="D100" s="309"/>
      <c r="E100" s="213"/>
      <c r="F100" s="310"/>
      <c r="G100" s="215"/>
      <c r="H100" s="248"/>
      <c r="I100" s="213"/>
      <c r="J100" s="322"/>
      <c r="K100" s="247"/>
      <c r="L100" s="247"/>
      <c r="M100" s="213"/>
      <c r="N100" s="293"/>
      <c r="O100" s="247"/>
      <c r="P100" s="241"/>
      <c r="Q100" s="213"/>
      <c r="R100" s="242"/>
      <c r="S100" s="88"/>
      <c r="T100" s="23"/>
      <c r="U100" s="24"/>
      <c r="V100" s="26"/>
    </row>
    <row r="101" spans="1:22" ht="15" customHeight="1" x14ac:dyDescent="0.2">
      <c r="A101" s="100">
        <v>17</v>
      </c>
      <c r="B101" s="59" t="s">
        <v>20</v>
      </c>
      <c r="C101" s="240"/>
      <c r="D101" s="309"/>
      <c r="E101" s="213"/>
      <c r="F101" s="310"/>
      <c r="G101" s="215"/>
      <c r="H101" s="248"/>
      <c r="I101" s="213"/>
      <c r="J101" s="322"/>
      <c r="K101" s="247"/>
      <c r="L101" s="247"/>
      <c r="M101" s="213"/>
      <c r="N101" s="293"/>
      <c r="O101" s="247"/>
      <c r="P101" s="241"/>
      <c r="Q101" s="213"/>
      <c r="R101" s="242"/>
      <c r="S101" s="88"/>
      <c r="T101" s="23"/>
      <c r="U101" s="24"/>
      <c r="V101" s="26"/>
    </row>
    <row r="102" spans="1:22" ht="15" customHeight="1" x14ac:dyDescent="0.2">
      <c r="A102" s="100">
        <v>18</v>
      </c>
      <c r="B102" s="59" t="s">
        <v>21</v>
      </c>
      <c r="C102" s="240"/>
      <c r="D102" s="309"/>
      <c r="E102" s="213"/>
      <c r="F102" s="310"/>
      <c r="G102" s="215"/>
      <c r="H102" s="248"/>
      <c r="I102" s="213"/>
      <c r="J102" s="322"/>
      <c r="K102" s="247"/>
      <c r="L102" s="247"/>
      <c r="M102" s="213"/>
      <c r="N102" s="293"/>
      <c r="O102" s="247"/>
      <c r="P102" s="241"/>
      <c r="Q102" s="213"/>
      <c r="R102" s="242"/>
      <c r="S102" s="88"/>
      <c r="T102" s="23"/>
      <c r="U102" s="24"/>
      <c r="V102" s="26"/>
    </row>
    <row r="103" spans="1:22" ht="15" customHeight="1" x14ac:dyDescent="0.2">
      <c r="A103" s="100">
        <v>19</v>
      </c>
      <c r="B103" s="59" t="s">
        <v>59</v>
      </c>
      <c r="C103" s="240"/>
      <c r="D103" s="309"/>
      <c r="E103" s="213"/>
      <c r="F103" s="310"/>
      <c r="G103" s="215"/>
      <c r="H103" s="248"/>
      <c r="I103" s="213"/>
      <c r="J103" s="322"/>
      <c r="K103" s="247"/>
      <c r="L103" s="247"/>
      <c r="M103" s="213"/>
      <c r="N103" s="293"/>
      <c r="O103" s="247"/>
      <c r="P103" s="241"/>
      <c r="Q103" s="213"/>
      <c r="R103" s="242"/>
      <c r="S103" s="88"/>
      <c r="T103" s="23"/>
      <c r="U103" s="24"/>
      <c r="V103" s="26"/>
    </row>
    <row r="104" spans="1:22" ht="15" customHeight="1" x14ac:dyDescent="0.2">
      <c r="A104" s="100">
        <v>20</v>
      </c>
      <c r="B104" s="59" t="s">
        <v>22</v>
      </c>
      <c r="C104" s="240"/>
      <c r="D104" s="309"/>
      <c r="E104" s="213"/>
      <c r="F104" s="310"/>
      <c r="G104" s="215"/>
      <c r="H104" s="248"/>
      <c r="I104" s="213"/>
      <c r="J104" s="322"/>
      <c r="K104" s="247"/>
      <c r="L104" s="247"/>
      <c r="M104" s="213"/>
      <c r="N104" s="293"/>
      <c r="O104" s="247"/>
      <c r="P104" s="241"/>
      <c r="Q104" s="213"/>
      <c r="R104" s="242"/>
      <c r="S104" s="88"/>
      <c r="T104" s="23"/>
      <c r="U104" s="24"/>
      <c r="V104" s="26"/>
    </row>
    <row r="105" spans="1:22" ht="15" customHeight="1" x14ac:dyDescent="0.2">
      <c r="A105" s="100">
        <v>21</v>
      </c>
      <c r="B105" s="59" t="s">
        <v>23</v>
      </c>
      <c r="C105" s="240"/>
      <c r="D105" s="309"/>
      <c r="E105" s="213"/>
      <c r="F105" s="310"/>
      <c r="G105" s="215"/>
      <c r="H105" s="248"/>
      <c r="I105" s="213"/>
      <c r="J105" s="322"/>
      <c r="K105" s="247"/>
      <c r="L105" s="247"/>
      <c r="M105" s="213"/>
      <c r="N105" s="293"/>
      <c r="O105" s="247"/>
      <c r="P105" s="241"/>
      <c r="Q105" s="213"/>
      <c r="R105" s="242"/>
      <c r="S105" s="88"/>
      <c r="T105" s="23"/>
      <c r="U105" s="24"/>
      <c r="V105" s="26"/>
    </row>
    <row r="106" spans="1:22" ht="15" customHeight="1" x14ac:dyDescent="0.2">
      <c r="A106" s="100">
        <v>22</v>
      </c>
      <c r="B106" s="60" t="s">
        <v>32</v>
      </c>
      <c r="C106" s="240"/>
      <c r="D106" s="309"/>
      <c r="E106" s="213"/>
      <c r="F106" s="310"/>
      <c r="G106" s="215"/>
      <c r="H106" s="248"/>
      <c r="I106" s="213"/>
      <c r="J106" s="322"/>
      <c r="K106" s="247"/>
      <c r="L106" s="247"/>
      <c r="M106" s="213"/>
      <c r="N106" s="293"/>
      <c r="O106" s="247"/>
      <c r="P106" s="241"/>
      <c r="Q106" s="213"/>
      <c r="R106" s="242"/>
      <c r="S106" s="88"/>
      <c r="T106" s="23"/>
      <c r="U106" s="24"/>
      <c r="V106" s="26"/>
    </row>
    <row r="107" spans="1:22" ht="15" customHeight="1" x14ac:dyDescent="0.2">
      <c r="A107" s="100">
        <v>23</v>
      </c>
      <c r="B107" s="60" t="s">
        <v>24</v>
      </c>
      <c r="C107" s="240"/>
      <c r="D107" s="309"/>
      <c r="E107" s="213"/>
      <c r="F107" s="310"/>
      <c r="G107" s="215"/>
      <c r="H107" s="248"/>
      <c r="I107" s="213"/>
      <c r="J107" s="322"/>
      <c r="K107" s="247"/>
      <c r="L107" s="247"/>
      <c r="M107" s="213"/>
      <c r="N107" s="293"/>
      <c r="O107" s="247"/>
      <c r="P107" s="241"/>
      <c r="Q107" s="213"/>
      <c r="R107" s="242"/>
      <c r="S107" s="88"/>
      <c r="T107" s="23"/>
      <c r="U107" s="24"/>
      <c r="V107" s="26"/>
    </row>
    <row r="108" spans="1:22" ht="15" customHeight="1" x14ac:dyDescent="0.2">
      <c r="A108" s="100">
        <v>24</v>
      </c>
      <c r="B108" s="60" t="s">
        <v>25</v>
      </c>
      <c r="C108" s="240"/>
      <c r="D108" s="309"/>
      <c r="E108" s="213"/>
      <c r="F108" s="310"/>
      <c r="G108" s="215"/>
      <c r="H108" s="248"/>
      <c r="I108" s="213"/>
      <c r="J108" s="322"/>
      <c r="K108" s="247"/>
      <c r="L108" s="247"/>
      <c r="M108" s="213"/>
      <c r="N108" s="293"/>
      <c r="O108" s="247"/>
      <c r="P108" s="241"/>
      <c r="Q108" s="213"/>
      <c r="R108" s="242"/>
      <c r="S108" s="88"/>
      <c r="T108" s="23"/>
      <c r="U108" s="24"/>
      <c r="V108" s="26"/>
    </row>
    <row r="109" spans="1:22" ht="15" customHeight="1" x14ac:dyDescent="0.2">
      <c r="A109" s="100">
        <v>25</v>
      </c>
      <c r="B109" s="60" t="s">
        <v>26</v>
      </c>
      <c r="C109" s="240"/>
      <c r="D109" s="309"/>
      <c r="E109" s="213"/>
      <c r="F109" s="310"/>
      <c r="G109" s="215"/>
      <c r="H109" s="248"/>
      <c r="I109" s="213"/>
      <c r="J109" s="322"/>
      <c r="K109" s="247"/>
      <c r="L109" s="247"/>
      <c r="M109" s="213"/>
      <c r="N109" s="293"/>
      <c r="O109" s="247"/>
      <c r="P109" s="241"/>
      <c r="Q109" s="213"/>
      <c r="R109" s="242"/>
      <c r="S109" s="88"/>
      <c r="T109" s="23"/>
      <c r="U109" s="24"/>
      <c r="V109" s="26"/>
    </row>
    <row r="110" spans="1:22" ht="15" customHeight="1" x14ac:dyDescent="0.2">
      <c r="A110" s="100">
        <v>26</v>
      </c>
      <c r="B110" s="60" t="s">
        <v>27</v>
      </c>
      <c r="C110" s="240"/>
      <c r="D110" s="309"/>
      <c r="E110" s="213"/>
      <c r="F110" s="310"/>
      <c r="G110" s="215"/>
      <c r="H110" s="248"/>
      <c r="I110" s="213"/>
      <c r="J110" s="322"/>
      <c r="K110" s="247"/>
      <c r="L110" s="247"/>
      <c r="M110" s="213"/>
      <c r="N110" s="293"/>
      <c r="O110" s="247"/>
      <c r="P110" s="241"/>
      <c r="Q110" s="213"/>
      <c r="R110" s="242"/>
      <c r="S110" s="88"/>
      <c r="T110" s="23"/>
      <c r="U110" s="24"/>
      <c r="V110" s="26"/>
    </row>
    <row r="111" spans="1:22" ht="15" customHeight="1" thickBot="1" x14ac:dyDescent="0.25">
      <c r="A111" s="101">
        <v>27</v>
      </c>
      <c r="B111" s="102" t="s">
        <v>88</v>
      </c>
      <c r="C111" s="218"/>
      <c r="D111" s="219"/>
      <c r="E111" s="226"/>
      <c r="F111" s="259"/>
      <c r="G111" s="287"/>
      <c r="H111" s="250"/>
      <c r="I111" s="226"/>
      <c r="J111" s="323"/>
      <c r="K111" s="243"/>
      <c r="L111" s="243"/>
      <c r="M111" s="226"/>
      <c r="N111" s="294"/>
      <c r="O111" s="243"/>
      <c r="P111" s="243"/>
      <c r="Q111" s="226"/>
      <c r="R111" s="220"/>
      <c r="S111" s="145"/>
      <c r="T111" s="71"/>
      <c r="U111" s="103"/>
      <c r="V111" s="104"/>
    </row>
    <row r="112" spans="1:22" s="6" customFormat="1" ht="15" customHeight="1" thickBot="1" x14ac:dyDescent="0.25">
      <c r="A112" s="352" t="s">
        <v>5</v>
      </c>
      <c r="B112" s="353"/>
      <c r="C112" s="263">
        <f>SUM(C85:C111)</f>
        <v>0</v>
      </c>
      <c r="D112" s="283">
        <f>SUM(D85:D111)</f>
        <v>0</v>
      </c>
      <c r="E112" s="265" t="e">
        <f>F112/D112*10</f>
        <v>#DIV/0!</v>
      </c>
      <c r="F112" s="311">
        <f>SUM(F85:F111)</f>
        <v>0</v>
      </c>
      <c r="G112" s="106">
        <f>SUM(G85:G111)</f>
        <v>0</v>
      </c>
      <c r="H112" s="109">
        <f>SUM(H85:H111)</f>
        <v>0</v>
      </c>
      <c r="I112" s="107" t="e">
        <f>J112/H112*10</f>
        <v>#DIV/0!</v>
      </c>
      <c r="J112" s="108">
        <f>SUM(J85:J111)</f>
        <v>0</v>
      </c>
      <c r="K112" s="264">
        <f>SUM(K85:K111)</f>
        <v>0</v>
      </c>
      <c r="L112" s="283">
        <f>SUM(L85:L111)</f>
        <v>0</v>
      </c>
      <c r="M112" s="265" t="e">
        <f>N112/L112*10</f>
        <v>#DIV/0!</v>
      </c>
      <c r="N112" s="266">
        <f>SUM(N85:N111)</f>
        <v>0</v>
      </c>
      <c r="O112" s="297" t="s">
        <v>92</v>
      </c>
      <c r="P112" s="283">
        <f>SUM(P85:P111)</f>
        <v>0</v>
      </c>
      <c r="Q112" s="265" t="e">
        <f>(R112/P112)*10</f>
        <v>#DIV/0!</v>
      </c>
      <c r="R112" s="266">
        <f>SUM(R85:R111)</f>
        <v>0</v>
      </c>
      <c r="S112" s="106">
        <f>SUM(S85:S111)</f>
        <v>0</v>
      </c>
      <c r="T112" s="109">
        <f>SUM(T85:T111)</f>
        <v>0</v>
      </c>
      <c r="U112" s="107" t="e">
        <f>(V112/T112)*10</f>
        <v>#DIV/0!</v>
      </c>
      <c r="V112" s="113">
        <f>SUM(V85:V111)</f>
        <v>0</v>
      </c>
    </row>
    <row r="113" spans="3:18" ht="15" customHeight="1" thickTop="1" x14ac:dyDescent="0.2">
      <c r="C113" s="312"/>
      <c r="D113" s="312"/>
      <c r="E113" s="312"/>
      <c r="F113" s="312"/>
      <c r="K113" s="312"/>
      <c r="L113" s="312"/>
      <c r="M113" s="312"/>
      <c r="N113" s="312"/>
      <c r="O113" s="312"/>
      <c r="P113" s="312"/>
      <c r="Q113" s="312"/>
      <c r="R113" s="312"/>
    </row>
    <row r="114" spans="3:18" ht="15" customHeight="1" x14ac:dyDescent="0.2">
      <c r="O114" s="312"/>
      <c r="P114" s="312"/>
      <c r="Q114" s="312"/>
      <c r="R114" s="312"/>
    </row>
    <row r="115" spans="3:18" ht="15" customHeight="1" x14ac:dyDescent="0.2">
      <c r="O115" s="312"/>
      <c r="P115" s="312"/>
      <c r="Q115" s="312"/>
      <c r="R115" s="312"/>
    </row>
    <row r="116" spans="3:18" ht="15" customHeight="1" x14ac:dyDescent="0.2">
      <c r="O116" s="312"/>
      <c r="P116" s="312"/>
      <c r="Q116" s="312"/>
      <c r="R116" s="312"/>
    </row>
    <row r="117" spans="3:18" ht="15" customHeight="1" x14ac:dyDescent="0.2">
      <c r="O117" s="312"/>
      <c r="P117" s="312"/>
      <c r="Q117" s="312"/>
      <c r="R117" s="312"/>
    </row>
    <row r="118" spans="3:18" ht="15" customHeight="1" x14ac:dyDescent="0.2">
      <c r="O118" s="312"/>
      <c r="P118" s="312"/>
      <c r="Q118" s="312"/>
      <c r="R118" s="312"/>
    </row>
    <row r="119" spans="3:18" ht="15" customHeight="1" x14ac:dyDescent="0.2">
      <c r="O119" s="312"/>
      <c r="P119" s="312"/>
      <c r="Q119" s="312"/>
      <c r="R119" s="312"/>
    </row>
    <row r="120" spans="3:18" ht="15" customHeight="1" x14ac:dyDescent="0.2">
      <c r="O120" s="312"/>
      <c r="P120" s="312"/>
      <c r="Q120" s="312"/>
      <c r="R120" s="312"/>
    </row>
  </sheetData>
  <mergeCells count="32">
    <mergeCell ref="C81:V81"/>
    <mergeCell ref="A112:B112"/>
    <mergeCell ref="A40:V40"/>
    <mergeCell ref="A78:V78"/>
    <mergeCell ref="A1:V1"/>
    <mergeCell ref="A2:V2"/>
    <mergeCell ref="A3:V3"/>
    <mergeCell ref="K82:N82"/>
    <mergeCell ref="O82:R82"/>
    <mergeCell ref="A81:A84"/>
    <mergeCell ref="B81:B84"/>
    <mergeCell ref="C82:F82"/>
    <mergeCell ref="G82:J82"/>
    <mergeCell ref="S82:V82"/>
    <mergeCell ref="A43:A46"/>
    <mergeCell ref="S44:V44"/>
    <mergeCell ref="B43:B46"/>
    <mergeCell ref="A36:B36"/>
    <mergeCell ref="A74:B74"/>
    <mergeCell ref="S6:V6"/>
    <mergeCell ref="O6:R6"/>
    <mergeCell ref="A5:A8"/>
    <mergeCell ref="B5:B8"/>
    <mergeCell ref="C6:F6"/>
    <mergeCell ref="G6:J6"/>
    <mergeCell ref="K6:N6"/>
    <mergeCell ref="C5:V5"/>
    <mergeCell ref="C44:F44"/>
    <mergeCell ref="G44:J44"/>
    <mergeCell ref="K44:N44"/>
    <mergeCell ref="O44:R44"/>
    <mergeCell ref="C43:V43"/>
  </mergeCells>
  <phoneticPr fontId="0" type="noConversion"/>
  <pageMargins left="1.0236220472440944" right="0.74803149606299213" top="0.39370078740157483" bottom="0.19685039370078741" header="0.51181102362204722" footer="0.51181102362204722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V115"/>
  <sheetViews>
    <sheetView zoomScale="90" zoomScaleNormal="90" zoomScaleSheetLayoutView="100" workbookViewId="0">
      <pane xSplit="2" ySplit="8" topLeftCell="K9" activePane="bottomRight" state="frozen"/>
      <selection pane="topRight" activeCell="C1" sqref="C1"/>
      <selection pane="bottomLeft" activeCell="A9" sqref="A9"/>
      <selection pane="bottomRight" activeCell="S21" sqref="S21"/>
    </sheetView>
  </sheetViews>
  <sheetFormatPr defaultColWidth="9.140625" defaultRowHeight="15" customHeight="1" x14ac:dyDescent="0.2"/>
  <cols>
    <col min="1" max="1" width="4.7109375" style="41" customWidth="1"/>
    <col min="2" max="2" width="15.7109375" style="10" customWidth="1"/>
    <col min="3" max="22" width="8.28515625" style="10" customWidth="1"/>
    <col min="23" max="16384" width="9.140625" style="10"/>
  </cols>
  <sheetData>
    <row r="1" spans="1:22" ht="18" customHeight="1" x14ac:dyDescent="0.2">
      <c r="A1" s="368" t="s">
        <v>68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79" t="s">
        <v>76</v>
      </c>
      <c r="B5" s="376" t="s">
        <v>77</v>
      </c>
      <c r="C5" s="382" t="s">
        <v>48</v>
      </c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4"/>
    </row>
    <row r="6" spans="1:22" ht="15" customHeight="1" x14ac:dyDescent="0.2">
      <c r="A6" s="380"/>
      <c r="B6" s="377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80"/>
      <c r="B7" s="377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81"/>
      <c r="B8" s="378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22"/>
      <c r="D9" s="23"/>
      <c r="E9" s="213"/>
      <c r="F9" s="61"/>
      <c r="G9" s="73"/>
      <c r="H9" s="74"/>
      <c r="I9" s="24"/>
      <c r="J9" s="76"/>
      <c r="K9" s="221"/>
      <c r="L9" s="232"/>
      <c r="M9" s="213"/>
      <c r="N9" s="223"/>
      <c r="O9" s="221"/>
      <c r="P9" s="232"/>
      <c r="Q9" s="213"/>
      <c r="R9" s="223"/>
      <c r="S9" s="94"/>
      <c r="T9" s="97"/>
      <c r="U9" s="85"/>
      <c r="V9" s="148"/>
    </row>
    <row r="10" spans="1:22" ht="15" customHeight="1" x14ac:dyDescent="0.2">
      <c r="A10" s="100">
        <v>2</v>
      </c>
      <c r="B10" s="59" t="s">
        <v>9</v>
      </c>
      <c r="C10" s="22"/>
      <c r="D10" s="23"/>
      <c r="E10" s="213"/>
      <c r="F10" s="61"/>
      <c r="G10" s="73"/>
      <c r="H10" s="74"/>
      <c r="I10" s="24"/>
      <c r="J10" s="76"/>
      <c r="K10" s="221"/>
      <c r="L10" s="232"/>
      <c r="M10" s="213"/>
      <c r="N10" s="223"/>
      <c r="O10" s="221"/>
      <c r="P10" s="232"/>
      <c r="Q10" s="213"/>
      <c r="R10" s="223"/>
      <c r="S10" s="72"/>
      <c r="T10" s="74"/>
      <c r="U10" s="24"/>
      <c r="V10" s="116"/>
    </row>
    <row r="11" spans="1:22" ht="15" customHeight="1" x14ac:dyDescent="0.2">
      <c r="A11" s="100">
        <v>3</v>
      </c>
      <c r="B11" s="59" t="s">
        <v>56</v>
      </c>
      <c r="C11" s="22"/>
      <c r="D11" s="23"/>
      <c r="E11" s="213"/>
      <c r="F11" s="61"/>
      <c r="G11" s="274"/>
      <c r="H11" s="232"/>
      <c r="I11" s="213"/>
      <c r="J11" s="330"/>
      <c r="K11" s="221"/>
      <c r="L11" s="232"/>
      <c r="M11" s="213"/>
      <c r="N11" s="223"/>
      <c r="O11" s="221"/>
      <c r="P11" s="232"/>
      <c r="Q11" s="213"/>
      <c r="R11" s="223"/>
      <c r="S11" s="72"/>
      <c r="T11" s="74"/>
      <c r="U11" s="24"/>
      <c r="V11" s="116"/>
    </row>
    <row r="12" spans="1:22" ht="15" customHeight="1" x14ac:dyDescent="0.2">
      <c r="A12" s="100">
        <v>4</v>
      </c>
      <c r="B12" s="59" t="s">
        <v>10</v>
      </c>
      <c r="C12" s="22"/>
      <c r="D12" s="23"/>
      <c r="E12" s="213"/>
      <c r="F12" s="61"/>
      <c r="G12" s="73"/>
      <c r="H12" s="74"/>
      <c r="I12" s="24"/>
      <c r="J12" s="76"/>
      <c r="K12" s="221">
        <v>2</v>
      </c>
      <c r="L12" s="232"/>
      <c r="M12" s="213"/>
      <c r="N12" s="223"/>
      <c r="O12" s="221"/>
      <c r="P12" s="232"/>
      <c r="Q12" s="213"/>
      <c r="R12" s="223"/>
      <c r="S12" s="72"/>
      <c r="T12" s="74"/>
      <c r="U12" s="24"/>
      <c r="V12" s="116"/>
    </row>
    <row r="13" spans="1:22" ht="15" customHeight="1" x14ac:dyDescent="0.2">
      <c r="A13" s="100">
        <v>5</v>
      </c>
      <c r="B13" s="59" t="s">
        <v>29</v>
      </c>
      <c r="C13" s="22"/>
      <c r="D13" s="23"/>
      <c r="E13" s="213"/>
      <c r="F13" s="61"/>
      <c r="G13" s="73"/>
      <c r="H13" s="74"/>
      <c r="I13" s="24"/>
      <c r="J13" s="76"/>
      <c r="K13" s="221"/>
      <c r="L13" s="232"/>
      <c r="M13" s="213"/>
      <c r="N13" s="223"/>
      <c r="O13" s="221"/>
      <c r="P13" s="232"/>
      <c r="Q13" s="213"/>
      <c r="R13" s="223"/>
      <c r="S13" s="72"/>
      <c r="T13" s="74"/>
      <c r="U13" s="24"/>
      <c r="V13" s="116"/>
    </row>
    <row r="14" spans="1:22" ht="15" customHeight="1" x14ac:dyDescent="0.2">
      <c r="A14" s="100">
        <v>6</v>
      </c>
      <c r="B14" s="59" t="s">
        <v>30</v>
      </c>
      <c r="C14" s="22"/>
      <c r="D14" s="23"/>
      <c r="E14" s="213"/>
      <c r="F14" s="61"/>
      <c r="G14" s="73"/>
      <c r="H14" s="74"/>
      <c r="I14" s="24"/>
      <c r="J14" s="76"/>
      <c r="K14" s="221"/>
      <c r="L14" s="232"/>
      <c r="M14" s="213"/>
      <c r="N14" s="223"/>
      <c r="O14" s="221"/>
      <c r="P14" s="232"/>
      <c r="Q14" s="213"/>
      <c r="R14" s="223"/>
      <c r="S14" s="72"/>
      <c r="T14" s="74"/>
      <c r="U14" s="24"/>
      <c r="V14" s="116"/>
    </row>
    <row r="15" spans="1:22" ht="15" customHeight="1" x14ac:dyDescent="0.2">
      <c r="A15" s="100">
        <v>7</v>
      </c>
      <c r="B15" s="59" t="s">
        <v>73</v>
      </c>
      <c r="C15" s="22"/>
      <c r="D15" s="23"/>
      <c r="E15" s="213"/>
      <c r="F15" s="61"/>
      <c r="G15" s="73"/>
      <c r="H15" s="74"/>
      <c r="I15" s="24"/>
      <c r="J15" s="76"/>
      <c r="K15" s="221"/>
      <c r="L15" s="232"/>
      <c r="M15" s="213"/>
      <c r="N15" s="223"/>
      <c r="O15" s="221"/>
      <c r="P15" s="232"/>
      <c r="Q15" s="213"/>
      <c r="R15" s="223"/>
      <c r="S15" s="72"/>
      <c r="T15" s="74"/>
      <c r="U15" s="24"/>
      <c r="V15" s="116"/>
    </row>
    <row r="16" spans="1:22" ht="15" customHeight="1" x14ac:dyDescent="0.2">
      <c r="A16" s="100">
        <v>8</v>
      </c>
      <c r="B16" s="59" t="s">
        <v>12</v>
      </c>
      <c r="C16" s="22"/>
      <c r="D16" s="23"/>
      <c r="E16" s="213"/>
      <c r="F16" s="61"/>
      <c r="G16" s="73"/>
      <c r="H16" s="74"/>
      <c r="I16" s="24"/>
      <c r="J16" s="76"/>
      <c r="K16" s="221"/>
      <c r="L16" s="232"/>
      <c r="M16" s="213"/>
      <c r="N16" s="223"/>
      <c r="O16" s="221"/>
      <c r="P16" s="232"/>
      <c r="Q16" s="213"/>
      <c r="R16" s="223"/>
      <c r="S16" s="72"/>
      <c r="T16" s="74"/>
      <c r="U16" s="24"/>
      <c r="V16" s="116"/>
    </row>
    <row r="17" spans="1:22" ht="15" customHeight="1" x14ac:dyDescent="0.2">
      <c r="A17" s="100">
        <v>9</v>
      </c>
      <c r="B17" s="59" t="s">
        <v>13</v>
      </c>
      <c r="C17" s="22"/>
      <c r="D17" s="23"/>
      <c r="E17" s="213"/>
      <c r="F17" s="61"/>
      <c r="G17" s="73"/>
      <c r="H17" s="74"/>
      <c r="I17" s="24"/>
      <c r="J17" s="76"/>
      <c r="K17" s="221"/>
      <c r="L17" s="232"/>
      <c r="M17" s="213"/>
      <c r="N17" s="223"/>
      <c r="O17" s="221"/>
      <c r="P17" s="232"/>
      <c r="Q17" s="213"/>
      <c r="R17" s="223"/>
      <c r="S17" s="72"/>
      <c r="T17" s="74"/>
      <c r="U17" s="24"/>
      <c r="V17" s="116"/>
    </row>
    <row r="18" spans="1:22" ht="15" customHeight="1" x14ac:dyDescent="0.2">
      <c r="A18" s="100">
        <v>10</v>
      </c>
      <c r="B18" s="59" t="s">
        <v>14</v>
      </c>
      <c r="C18" s="22"/>
      <c r="D18" s="23"/>
      <c r="E18" s="213"/>
      <c r="F18" s="61"/>
      <c r="G18" s="73"/>
      <c r="H18" s="74"/>
      <c r="I18" s="24"/>
      <c r="J18" s="76"/>
      <c r="K18" s="221"/>
      <c r="L18" s="232"/>
      <c r="M18" s="213"/>
      <c r="N18" s="223"/>
      <c r="O18" s="221"/>
      <c r="P18" s="232"/>
      <c r="Q18" s="213"/>
      <c r="R18" s="223"/>
      <c r="S18" s="72"/>
      <c r="T18" s="74"/>
      <c r="U18" s="24"/>
      <c r="V18" s="116"/>
    </row>
    <row r="19" spans="1:22" ht="15" customHeight="1" x14ac:dyDescent="0.2">
      <c r="A19" s="100">
        <v>11</v>
      </c>
      <c r="B19" s="59" t="s">
        <v>15</v>
      </c>
      <c r="C19" s="22"/>
      <c r="D19" s="23"/>
      <c r="E19" s="213"/>
      <c r="F19" s="61"/>
      <c r="G19" s="73"/>
      <c r="H19" s="74"/>
      <c r="I19" s="24"/>
      <c r="J19" s="76"/>
      <c r="K19" s="221"/>
      <c r="L19" s="232"/>
      <c r="M19" s="213"/>
      <c r="N19" s="223"/>
      <c r="O19" s="221">
        <v>1</v>
      </c>
      <c r="P19" s="232">
        <v>2</v>
      </c>
      <c r="Q19" s="213">
        <f>R19/P19*10</f>
        <v>130</v>
      </c>
      <c r="R19" s="223">
        <v>26</v>
      </c>
      <c r="S19" s="72"/>
      <c r="T19" s="74"/>
      <c r="U19" s="24"/>
      <c r="V19" s="116"/>
    </row>
    <row r="20" spans="1:22" ht="15" customHeight="1" x14ac:dyDescent="0.2">
      <c r="A20" s="100">
        <v>12</v>
      </c>
      <c r="B20" s="59" t="s">
        <v>16</v>
      </c>
      <c r="C20" s="22"/>
      <c r="D20" s="23"/>
      <c r="E20" s="213"/>
      <c r="F20" s="61"/>
      <c r="G20" s="73"/>
      <c r="H20" s="74"/>
      <c r="I20" s="24"/>
      <c r="J20" s="76"/>
      <c r="K20" s="221">
        <v>1</v>
      </c>
      <c r="L20" s="232">
        <v>1</v>
      </c>
      <c r="M20" s="213">
        <f>N20/L20*10</f>
        <v>110</v>
      </c>
      <c r="N20" s="223">
        <v>11</v>
      </c>
      <c r="O20" s="221">
        <v>1</v>
      </c>
      <c r="P20" s="232"/>
      <c r="Q20" s="24"/>
      <c r="R20" s="223"/>
      <c r="S20" s="72"/>
      <c r="T20" s="74"/>
      <c r="U20" s="24"/>
      <c r="V20" s="116"/>
    </row>
    <row r="21" spans="1:22" ht="15" customHeight="1" x14ac:dyDescent="0.2">
      <c r="A21" s="100">
        <v>13</v>
      </c>
      <c r="B21" s="59" t="s">
        <v>17</v>
      </c>
      <c r="C21" s="22"/>
      <c r="D21" s="23"/>
      <c r="E21" s="213"/>
      <c r="F21" s="61"/>
      <c r="G21" s="73"/>
      <c r="H21" s="74"/>
      <c r="I21" s="24"/>
      <c r="J21" s="76"/>
      <c r="K21" s="221"/>
      <c r="L21" s="232"/>
      <c r="M21" s="213"/>
      <c r="N21" s="223"/>
      <c r="O21" s="221"/>
      <c r="P21" s="232"/>
      <c r="Q21" s="213"/>
      <c r="R21" s="223"/>
      <c r="S21" s="72"/>
      <c r="T21" s="74"/>
      <c r="U21" s="24"/>
      <c r="V21" s="116"/>
    </row>
    <row r="22" spans="1:22" ht="15" customHeight="1" x14ac:dyDescent="0.2">
      <c r="A22" s="100">
        <v>14</v>
      </c>
      <c r="B22" s="59" t="s">
        <v>18</v>
      </c>
      <c r="C22" s="22">
        <v>2</v>
      </c>
      <c r="D22" s="23"/>
      <c r="E22" s="213"/>
      <c r="F22" s="61"/>
      <c r="G22" s="73"/>
      <c r="H22" s="74">
        <v>1</v>
      </c>
      <c r="I22" s="213">
        <f>J22/H22*10</f>
        <v>110</v>
      </c>
      <c r="J22" s="76">
        <v>11</v>
      </c>
      <c r="K22" s="221"/>
      <c r="L22" s="232">
        <v>1</v>
      </c>
      <c r="M22" s="213">
        <f>N22/L22*10</f>
        <v>130</v>
      </c>
      <c r="N22" s="223">
        <v>13</v>
      </c>
      <c r="O22" s="221"/>
      <c r="P22" s="232">
        <v>3</v>
      </c>
      <c r="Q22" s="213">
        <f>R22/P22*10</f>
        <v>123.33333333333334</v>
      </c>
      <c r="R22" s="223">
        <v>37</v>
      </c>
      <c r="S22" s="72"/>
      <c r="T22" s="74"/>
      <c r="U22" s="24"/>
      <c r="V22" s="116"/>
    </row>
    <row r="23" spans="1:22" ht="15" customHeight="1" x14ac:dyDescent="0.2">
      <c r="A23" s="100">
        <v>15</v>
      </c>
      <c r="B23" s="59" t="s">
        <v>28</v>
      </c>
      <c r="C23" s="22"/>
      <c r="D23" s="23"/>
      <c r="E23" s="213"/>
      <c r="F23" s="61"/>
      <c r="G23" s="73"/>
      <c r="H23" s="74"/>
      <c r="I23" s="24"/>
      <c r="J23" s="76"/>
      <c r="K23" s="221"/>
      <c r="L23" s="232"/>
      <c r="M23" s="213"/>
      <c r="N23" s="223"/>
      <c r="O23" s="221"/>
      <c r="P23" s="232"/>
      <c r="Q23" s="213"/>
      <c r="R23" s="223"/>
      <c r="S23" s="72"/>
      <c r="T23" s="74"/>
      <c r="U23" s="24"/>
      <c r="V23" s="116"/>
    </row>
    <row r="24" spans="1:22" ht="15" customHeight="1" x14ac:dyDescent="0.2">
      <c r="A24" s="100">
        <v>16</v>
      </c>
      <c r="B24" s="59" t="s">
        <v>19</v>
      </c>
      <c r="C24" s="22"/>
      <c r="D24" s="23"/>
      <c r="E24" s="213"/>
      <c r="F24" s="61"/>
      <c r="G24" s="73"/>
      <c r="H24" s="74"/>
      <c r="I24" s="24"/>
      <c r="J24" s="76"/>
      <c r="K24" s="221"/>
      <c r="L24" s="232"/>
      <c r="M24" s="213"/>
      <c r="N24" s="223"/>
      <c r="O24" s="221"/>
      <c r="P24" s="232"/>
      <c r="Q24" s="213"/>
      <c r="R24" s="223"/>
      <c r="S24" s="72"/>
      <c r="T24" s="74"/>
      <c r="U24" s="24"/>
      <c r="V24" s="116"/>
    </row>
    <row r="25" spans="1:22" ht="15" customHeight="1" x14ac:dyDescent="0.2">
      <c r="A25" s="100">
        <v>17</v>
      </c>
      <c r="B25" s="59" t="s">
        <v>20</v>
      </c>
      <c r="C25" s="22"/>
      <c r="D25" s="23"/>
      <c r="E25" s="213"/>
      <c r="F25" s="61"/>
      <c r="G25" s="73"/>
      <c r="H25" s="74"/>
      <c r="I25" s="24"/>
      <c r="J25" s="76"/>
      <c r="K25" s="221"/>
      <c r="L25" s="232"/>
      <c r="M25" s="213"/>
      <c r="N25" s="223"/>
      <c r="O25" s="221"/>
      <c r="P25" s="232"/>
      <c r="Q25" s="213"/>
      <c r="R25" s="223"/>
      <c r="S25" s="72"/>
      <c r="T25" s="74"/>
      <c r="U25" s="24"/>
      <c r="V25" s="116"/>
    </row>
    <row r="26" spans="1:22" ht="15" customHeight="1" x14ac:dyDescent="0.2">
      <c r="A26" s="100">
        <v>18</v>
      </c>
      <c r="B26" s="59" t="s">
        <v>21</v>
      </c>
      <c r="C26" s="22"/>
      <c r="D26" s="23"/>
      <c r="E26" s="213"/>
      <c r="F26" s="61"/>
      <c r="G26" s="73"/>
      <c r="H26" s="74"/>
      <c r="I26" s="24"/>
      <c r="J26" s="76"/>
      <c r="K26" s="221"/>
      <c r="L26" s="232"/>
      <c r="M26" s="213"/>
      <c r="N26" s="223"/>
      <c r="O26" s="221"/>
      <c r="P26" s="232"/>
      <c r="Q26" s="213"/>
      <c r="R26" s="223"/>
      <c r="S26" s="72"/>
      <c r="T26" s="74"/>
      <c r="U26" s="24"/>
      <c r="V26" s="116"/>
    </row>
    <row r="27" spans="1:22" ht="15" customHeight="1" x14ac:dyDescent="0.2">
      <c r="A27" s="100">
        <v>19</v>
      </c>
      <c r="B27" s="59" t="s">
        <v>59</v>
      </c>
      <c r="C27" s="22"/>
      <c r="D27" s="23"/>
      <c r="E27" s="213"/>
      <c r="F27" s="61"/>
      <c r="G27" s="73"/>
      <c r="H27" s="74"/>
      <c r="I27" s="24"/>
      <c r="J27" s="76"/>
      <c r="K27" s="221"/>
      <c r="L27" s="232"/>
      <c r="M27" s="213"/>
      <c r="N27" s="223"/>
      <c r="O27" s="221"/>
      <c r="P27" s="232"/>
      <c r="Q27" s="213"/>
      <c r="R27" s="223"/>
      <c r="S27" s="72"/>
      <c r="T27" s="74"/>
      <c r="U27" s="24"/>
      <c r="V27" s="116"/>
    </row>
    <row r="28" spans="1:22" ht="15" customHeight="1" x14ac:dyDescent="0.2">
      <c r="A28" s="100">
        <v>20</v>
      </c>
      <c r="B28" s="59" t="s">
        <v>22</v>
      </c>
      <c r="C28" s="22"/>
      <c r="D28" s="23"/>
      <c r="E28" s="213"/>
      <c r="F28" s="61"/>
      <c r="G28" s="73"/>
      <c r="H28" s="74"/>
      <c r="I28" s="24"/>
      <c r="J28" s="76"/>
      <c r="K28" s="221"/>
      <c r="L28" s="232"/>
      <c r="M28" s="213"/>
      <c r="N28" s="223"/>
      <c r="O28" s="221"/>
      <c r="P28" s="232"/>
      <c r="Q28" s="213"/>
      <c r="R28" s="223"/>
      <c r="S28" s="72"/>
      <c r="T28" s="74"/>
      <c r="U28" s="24"/>
      <c r="V28" s="116"/>
    </row>
    <row r="29" spans="1:22" ht="15" customHeight="1" x14ac:dyDescent="0.2">
      <c r="A29" s="100">
        <v>21</v>
      </c>
      <c r="B29" s="59" t="s">
        <v>23</v>
      </c>
      <c r="C29" s="22"/>
      <c r="D29" s="23"/>
      <c r="E29" s="213"/>
      <c r="F29" s="61"/>
      <c r="G29" s="73"/>
      <c r="H29" s="74"/>
      <c r="I29" s="24"/>
      <c r="J29" s="76"/>
      <c r="K29" s="221"/>
      <c r="L29" s="232"/>
      <c r="M29" s="213"/>
      <c r="N29" s="223"/>
      <c r="O29" s="221"/>
      <c r="P29" s="232"/>
      <c r="Q29" s="213"/>
      <c r="R29" s="223"/>
      <c r="S29" s="72"/>
      <c r="T29" s="74"/>
      <c r="U29" s="24"/>
      <c r="V29" s="116"/>
    </row>
    <row r="30" spans="1:22" ht="15" customHeight="1" x14ac:dyDescent="0.2">
      <c r="A30" s="100">
        <v>22</v>
      </c>
      <c r="B30" s="60" t="s">
        <v>32</v>
      </c>
      <c r="C30" s="22"/>
      <c r="D30" s="23"/>
      <c r="E30" s="213"/>
      <c r="F30" s="61"/>
      <c r="G30" s="73"/>
      <c r="H30" s="74"/>
      <c r="I30" s="24"/>
      <c r="J30" s="76"/>
      <c r="K30" s="221"/>
      <c r="L30" s="232"/>
      <c r="M30" s="213"/>
      <c r="N30" s="223"/>
      <c r="O30" s="221"/>
      <c r="P30" s="232"/>
      <c r="Q30" s="213"/>
      <c r="R30" s="223"/>
      <c r="S30" s="72"/>
      <c r="T30" s="74"/>
      <c r="U30" s="24"/>
      <c r="V30" s="116"/>
    </row>
    <row r="31" spans="1:22" ht="15" customHeight="1" x14ac:dyDescent="0.2">
      <c r="A31" s="100">
        <v>23</v>
      </c>
      <c r="B31" s="60" t="s">
        <v>24</v>
      </c>
      <c r="C31" s="22"/>
      <c r="D31" s="23"/>
      <c r="E31" s="213"/>
      <c r="F31" s="61"/>
      <c r="G31" s="274"/>
      <c r="H31" s="232"/>
      <c r="I31" s="213"/>
      <c r="J31" s="330"/>
      <c r="K31" s="221"/>
      <c r="L31" s="232"/>
      <c r="M31" s="24"/>
      <c r="N31" s="223"/>
      <c r="O31" s="221"/>
      <c r="P31" s="232"/>
      <c r="Q31" s="213"/>
      <c r="R31" s="223"/>
      <c r="S31" s="72"/>
      <c r="T31" s="74"/>
      <c r="U31" s="24"/>
      <c r="V31" s="116"/>
    </row>
    <row r="32" spans="1:22" ht="15" customHeight="1" x14ac:dyDescent="0.2">
      <c r="A32" s="100">
        <v>24</v>
      </c>
      <c r="B32" s="60" t="s">
        <v>25</v>
      </c>
      <c r="C32" s="22"/>
      <c r="D32" s="23"/>
      <c r="E32" s="213"/>
      <c r="F32" s="61"/>
      <c r="G32" s="73"/>
      <c r="H32" s="74"/>
      <c r="I32" s="24"/>
      <c r="J32" s="76"/>
      <c r="K32" s="221"/>
      <c r="L32" s="232"/>
      <c r="M32" s="213"/>
      <c r="N32" s="223"/>
      <c r="O32" s="221"/>
      <c r="P32" s="232"/>
      <c r="Q32" s="213"/>
      <c r="R32" s="223"/>
      <c r="S32" s="72"/>
      <c r="T32" s="74"/>
      <c r="U32" s="24"/>
      <c r="V32" s="116"/>
    </row>
    <row r="33" spans="1:22" ht="15" customHeight="1" x14ac:dyDescent="0.2">
      <c r="A33" s="100">
        <v>25</v>
      </c>
      <c r="B33" s="60" t="s">
        <v>26</v>
      </c>
      <c r="C33" s="22"/>
      <c r="D33" s="23"/>
      <c r="E33" s="213"/>
      <c r="F33" s="61"/>
      <c r="G33" s="73"/>
      <c r="H33" s="74"/>
      <c r="I33" s="24"/>
      <c r="J33" s="76"/>
      <c r="K33" s="221"/>
      <c r="L33" s="232"/>
      <c r="M33" s="213"/>
      <c r="N33" s="223"/>
      <c r="O33" s="221"/>
      <c r="P33" s="232"/>
      <c r="Q33" s="213"/>
      <c r="R33" s="223"/>
      <c r="S33" s="72"/>
      <c r="T33" s="74"/>
      <c r="U33" s="24"/>
      <c r="V33" s="116"/>
    </row>
    <row r="34" spans="1:22" ht="15" customHeight="1" x14ac:dyDescent="0.2">
      <c r="A34" s="100">
        <v>26</v>
      </c>
      <c r="B34" s="60" t="s">
        <v>27</v>
      </c>
      <c r="C34" s="22"/>
      <c r="D34" s="23"/>
      <c r="E34" s="213"/>
      <c r="F34" s="61"/>
      <c r="G34" s="73"/>
      <c r="H34" s="74"/>
      <c r="I34" s="24"/>
      <c r="J34" s="76"/>
      <c r="K34" s="221">
        <v>2</v>
      </c>
      <c r="L34" s="232"/>
      <c r="M34" s="213"/>
      <c r="N34" s="223"/>
      <c r="O34" s="221"/>
      <c r="P34" s="232"/>
      <c r="Q34" s="213"/>
      <c r="R34" s="223"/>
      <c r="S34" s="72"/>
      <c r="T34" s="74"/>
      <c r="U34" s="24"/>
      <c r="V34" s="116"/>
    </row>
    <row r="35" spans="1:22" ht="15" customHeight="1" thickBot="1" x14ac:dyDescent="0.25">
      <c r="A35" s="101">
        <v>27</v>
      </c>
      <c r="B35" s="102" t="s">
        <v>88</v>
      </c>
      <c r="C35" s="70"/>
      <c r="D35" s="71"/>
      <c r="E35" s="226"/>
      <c r="F35" s="142"/>
      <c r="G35" s="207"/>
      <c r="H35" s="121"/>
      <c r="I35" s="103"/>
      <c r="J35" s="130"/>
      <c r="K35" s="224"/>
      <c r="L35" s="234"/>
      <c r="M35" s="226"/>
      <c r="N35" s="227"/>
      <c r="O35" s="224"/>
      <c r="P35" s="234"/>
      <c r="Q35" s="226"/>
      <c r="R35" s="227"/>
      <c r="S35" s="120"/>
      <c r="T35" s="121"/>
      <c r="U35" s="103"/>
      <c r="V35" s="123"/>
    </row>
    <row r="36" spans="1:22" s="6" customFormat="1" ht="15" customHeight="1" thickBot="1" x14ac:dyDescent="0.25">
      <c r="A36" s="352" t="s">
        <v>5</v>
      </c>
      <c r="B36" s="353"/>
      <c r="C36" s="106">
        <f>SUM(C9:C35)</f>
        <v>2</v>
      </c>
      <c r="D36" s="109">
        <f>SUM(D9:D35)</f>
        <v>0</v>
      </c>
      <c r="E36" s="107" t="e">
        <f>F36/D36*10</f>
        <v>#DIV/0!</v>
      </c>
      <c r="F36" s="108">
        <f>SUM(F9:F35)</f>
        <v>0</v>
      </c>
      <c r="G36" s="128">
        <f>SUM(G9:G35)</f>
        <v>0</v>
      </c>
      <c r="H36" s="129">
        <f>SUM(H9:H35)</f>
        <v>1</v>
      </c>
      <c r="I36" s="107">
        <f>J36/H36*10</f>
        <v>110</v>
      </c>
      <c r="J36" s="108">
        <f>SUM(J9:J35)</f>
        <v>11</v>
      </c>
      <c r="K36" s="110">
        <f>SUM(K9:K35)</f>
        <v>5</v>
      </c>
      <c r="L36" s="109">
        <f>SUM(L9:L35)</f>
        <v>2</v>
      </c>
      <c r="M36" s="107">
        <f>N36/L36*10</f>
        <v>120</v>
      </c>
      <c r="N36" s="108">
        <f>SUM(N9:N35)</f>
        <v>24</v>
      </c>
      <c r="O36" s="110">
        <f>SUM(O9:O35)</f>
        <v>2</v>
      </c>
      <c r="P36" s="109">
        <f>SUM(P9:P35)</f>
        <v>5</v>
      </c>
      <c r="Q36" s="107">
        <f>(R36/P36)*10</f>
        <v>126</v>
      </c>
      <c r="R36" s="108">
        <f>SUM(R9:R35)</f>
        <v>63</v>
      </c>
      <c r="S36" s="110">
        <f>SUM(S9:S35)</f>
        <v>0</v>
      </c>
      <c r="T36" s="109">
        <f>SUM(T9:T35)</f>
        <v>0</v>
      </c>
      <c r="U36" s="107" t="e">
        <f>(V36/T36)*10</f>
        <v>#DIV/0!</v>
      </c>
      <c r="V36" s="113">
        <f>SUM(V9:V35)</f>
        <v>0</v>
      </c>
    </row>
    <row r="37" spans="1:22" s="27" customFormat="1" ht="15" customHeight="1" thickTop="1" x14ac:dyDescent="0.2">
      <c r="A37" s="175"/>
      <c r="B37" s="176"/>
    </row>
    <row r="38" spans="1:22" s="27" customFormat="1" ht="15" customHeight="1" thickBot="1" x14ac:dyDescent="0.25">
      <c r="A38" s="175"/>
      <c r="B38" s="176" t="s">
        <v>79</v>
      </c>
      <c r="L38" s="175"/>
      <c r="M38" s="107"/>
      <c r="N38" s="175"/>
    </row>
    <row r="39" spans="1:22" s="27" customFormat="1" ht="15" customHeight="1" thickTop="1" thickBot="1" x14ac:dyDescent="0.25">
      <c r="A39" s="175"/>
      <c r="B39" s="176" t="s">
        <v>78</v>
      </c>
      <c r="M39" s="107"/>
    </row>
    <row r="40" spans="1:22" ht="18" customHeight="1" thickTop="1" x14ac:dyDescent="0.2">
      <c r="A40" s="360" t="s">
        <v>103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8" customHeight="1" thickBot="1" x14ac:dyDescent="0.25"/>
    <row r="43" spans="1:22" ht="15" customHeight="1" thickTop="1" thickBot="1" x14ac:dyDescent="0.25">
      <c r="A43" s="379" t="s">
        <v>76</v>
      </c>
      <c r="B43" s="376" t="s">
        <v>77</v>
      </c>
      <c r="C43" s="365" t="s">
        <v>48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80"/>
      <c r="B44" s="377"/>
      <c r="C44" s="361" t="s">
        <v>52</v>
      </c>
      <c r="D44" s="362"/>
      <c r="E44" s="362"/>
      <c r="F44" s="363"/>
      <c r="G44" s="361" t="s">
        <v>53</v>
      </c>
      <c r="H44" s="362"/>
      <c r="I44" s="362"/>
      <c r="J44" s="363"/>
      <c r="K44" s="361" t="s">
        <v>54</v>
      </c>
      <c r="L44" s="362"/>
      <c r="M44" s="362"/>
      <c r="N44" s="362"/>
      <c r="O44" s="372" t="s">
        <v>39</v>
      </c>
      <c r="P44" s="373"/>
      <c r="Q44" s="373"/>
      <c r="R44" s="374"/>
      <c r="S44" s="372" t="s">
        <v>57</v>
      </c>
      <c r="T44" s="373"/>
      <c r="U44" s="373"/>
      <c r="V44" s="375"/>
    </row>
    <row r="45" spans="1:22" ht="15" customHeight="1" x14ac:dyDescent="0.2">
      <c r="A45" s="380"/>
      <c r="B45" s="377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4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81"/>
      <c r="B46" s="378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260"/>
      <c r="D47" s="261"/>
      <c r="E47" s="238"/>
      <c r="F47" s="262"/>
      <c r="G47" s="260"/>
      <c r="H47" s="261"/>
      <c r="I47" s="261"/>
      <c r="J47" s="262"/>
      <c r="K47" s="260"/>
      <c r="L47" s="261"/>
      <c r="M47" s="238"/>
      <c r="N47" s="258"/>
      <c r="O47" s="260"/>
      <c r="P47" s="261"/>
      <c r="Q47" s="238"/>
      <c r="R47" s="262"/>
      <c r="S47" s="68"/>
      <c r="T47" s="84"/>
      <c r="U47" s="85"/>
      <c r="V47" s="131"/>
    </row>
    <row r="48" spans="1:22" ht="15" customHeight="1" x14ac:dyDescent="0.2">
      <c r="A48" s="100">
        <v>2</v>
      </c>
      <c r="B48" s="59" t="s">
        <v>9</v>
      </c>
      <c r="C48" s="211"/>
      <c r="D48" s="212"/>
      <c r="E48" s="213"/>
      <c r="F48" s="214"/>
      <c r="G48" s="211"/>
      <c r="H48" s="212"/>
      <c r="I48" s="212"/>
      <c r="J48" s="214"/>
      <c r="K48" s="211"/>
      <c r="L48" s="212"/>
      <c r="M48" s="213"/>
      <c r="N48" s="253"/>
      <c r="O48" s="211"/>
      <c r="P48" s="212"/>
      <c r="Q48" s="213"/>
      <c r="R48" s="214"/>
      <c r="S48" s="22"/>
      <c r="T48" s="23"/>
      <c r="U48" s="24"/>
      <c r="V48" s="26"/>
    </row>
    <row r="49" spans="1:22" ht="15" customHeight="1" x14ac:dyDescent="0.2">
      <c r="A49" s="100">
        <v>3</v>
      </c>
      <c r="B49" s="59" t="s">
        <v>56</v>
      </c>
      <c r="C49" s="211"/>
      <c r="D49" s="212"/>
      <c r="E49" s="213"/>
      <c r="F49" s="214"/>
      <c r="G49" s="211"/>
      <c r="H49" s="212"/>
      <c r="I49" s="212"/>
      <c r="J49" s="214"/>
      <c r="K49" s="211"/>
      <c r="L49" s="212"/>
      <c r="M49" s="213"/>
      <c r="N49" s="253"/>
      <c r="O49" s="211"/>
      <c r="P49" s="212"/>
      <c r="Q49" s="213"/>
      <c r="R49" s="214"/>
      <c r="S49" s="22"/>
      <c r="T49" s="23"/>
      <c r="U49" s="24"/>
      <c r="V49" s="26"/>
    </row>
    <row r="50" spans="1:22" ht="15" customHeight="1" x14ac:dyDescent="0.2">
      <c r="A50" s="100">
        <v>4</v>
      </c>
      <c r="B50" s="59" t="s">
        <v>10</v>
      </c>
      <c r="C50" s="211"/>
      <c r="D50" s="212"/>
      <c r="E50" s="213"/>
      <c r="F50" s="214"/>
      <c r="G50" s="211"/>
      <c r="H50" s="212"/>
      <c r="I50" s="213"/>
      <c r="J50" s="214"/>
      <c r="K50" s="211"/>
      <c r="L50" s="212"/>
      <c r="M50" s="213"/>
      <c r="N50" s="253"/>
      <c r="O50" s="211"/>
      <c r="P50" s="212"/>
      <c r="Q50" s="213"/>
      <c r="R50" s="214"/>
      <c r="S50" s="22"/>
      <c r="T50" s="23"/>
      <c r="U50" s="24"/>
      <c r="V50" s="26"/>
    </row>
    <row r="51" spans="1:22" ht="15" customHeight="1" x14ac:dyDescent="0.2">
      <c r="A51" s="100">
        <v>5</v>
      </c>
      <c r="B51" s="59" t="s">
        <v>29</v>
      </c>
      <c r="C51" s="211"/>
      <c r="D51" s="212"/>
      <c r="E51" s="213"/>
      <c r="F51" s="214"/>
      <c r="G51" s="211"/>
      <c r="H51" s="212"/>
      <c r="I51" s="212"/>
      <c r="J51" s="214"/>
      <c r="K51" s="211"/>
      <c r="L51" s="212"/>
      <c r="M51" s="213"/>
      <c r="N51" s="253"/>
      <c r="O51" s="211"/>
      <c r="P51" s="212"/>
      <c r="Q51" s="213"/>
      <c r="R51" s="214"/>
      <c r="S51" s="22"/>
      <c r="T51" s="23"/>
      <c r="U51" s="24"/>
      <c r="V51" s="26"/>
    </row>
    <row r="52" spans="1:22" ht="15" customHeight="1" x14ac:dyDescent="0.2">
      <c r="A52" s="100">
        <v>6</v>
      </c>
      <c r="B52" s="59" t="s">
        <v>30</v>
      </c>
      <c r="C52" s="211"/>
      <c r="D52" s="212"/>
      <c r="E52" s="213"/>
      <c r="F52" s="214"/>
      <c r="G52" s="211"/>
      <c r="H52" s="212"/>
      <c r="I52" s="212"/>
      <c r="J52" s="214"/>
      <c r="K52" s="211"/>
      <c r="L52" s="212"/>
      <c r="M52" s="213"/>
      <c r="N52" s="253"/>
      <c r="O52" s="211"/>
      <c r="P52" s="212"/>
      <c r="Q52" s="213"/>
      <c r="R52" s="214"/>
      <c r="S52" s="22"/>
      <c r="T52" s="23"/>
      <c r="U52" s="24"/>
      <c r="V52" s="26"/>
    </row>
    <row r="53" spans="1:22" ht="15" customHeight="1" x14ac:dyDescent="0.2">
      <c r="A53" s="100">
        <v>7</v>
      </c>
      <c r="B53" s="59" t="s">
        <v>73</v>
      </c>
      <c r="C53" s="211"/>
      <c r="D53" s="212"/>
      <c r="E53" s="213"/>
      <c r="F53" s="214"/>
      <c r="G53" s="211"/>
      <c r="H53" s="212"/>
      <c r="I53" s="213"/>
      <c r="J53" s="214"/>
      <c r="K53" s="211"/>
      <c r="L53" s="212"/>
      <c r="M53" s="213"/>
      <c r="N53" s="253"/>
      <c r="O53" s="211"/>
      <c r="P53" s="212"/>
      <c r="Q53" s="213"/>
      <c r="R53" s="214"/>
      <c r="S53" s="22"/>
      <c r="T53" s="23"/>
      <c r="U53" s="24"/>
      <c r="V53" s="26"/>
    </row>
    <row r="54" spans="1:22" ht="15" customHeight="1" x14ac:dyDescent="0.2">
      <c r="A54" s="100">
        <v>8</v>
      </c>
      <c r="B54" s="59" t="s">
        <v>12</v>
      </c>
      <c r="C54" s="211"/>
      <c r="D54" s="212"/>
      <c r="E54" s="213"/>
      <c r="F54" s="214"/>
      <c r="G54" s="211"/>
      <c r="H54" s="212"/>
      <c r="I54" s="212"/>
      <c r="J54" s="214"/>
      <c r="K54" s="211"/>
      <c r="L54" s="212"/>
      <c r="M54" s="213"/>
      <c r="N54" s="253"/>
      <c r="O54" s="211"/>
      <c r="P54" s="212"/>
      <c r="Q54" s="213"/>
      <c r="R54" s="213"/>
      <c r="S54" s="22"/>
      <c r="T54" s="23"/>
      <c r="U54" s="24"/>
      <c r="V54" s="26"/>
    </row>
    <row r="55" spans="1:22" ht="15" customHeight="1" x14ac:dyDescent="0.2">
      <c r="A55" s="100">
        <v>9</v>
      </c>
      <c r="B55" s="59" t="s">
        <v>13</v>
      </c>
      <c r="C55" s="211"/>
      <c r="D55" s="212"/>
      <c r="E55" s="213"/>
      <c r="F55" s="214"/>
      <c r="G55" s="211"/>
      <c r="H55" s="212"/>
      <c r="I55" s="212"/>
      <c r="J55" s="214"/>
      <c r="K55" s="211"/>
      <c r="L55" s="212"/>
      <c r="M55" s="213"/>
      <c r="N55" s="253"/>
      <c r="O55" s="211"/>
      <c r="P55" s="212"/>
      <c r="Q55" s="213"/>
      <c r="R55" s="214"/>
      <c r="S55" s="22"/>
      <c r="T55" s="23"/>
      <c r="U55" s="24"/>
      <c r="V55" s="26"/>
    </row>
    <row r="56" spans="1:22" ht="15" customHeight="1" x14ac:dyDescent="0.2">
      <c r="A56" s="100">
        <v>10</v>
      </c>
      <c r="B56" s="59" t="s">
        <v>14</v>
      </c>
      <c r="C56" s="211"/>
      <c r="D56" s="212"/>
      <c r="E56" s="213"/>
      <c r="F56" s="214"/>
      <c r="G56" s="211"/>
      <c r="H56" s="212"/>
      <c r="I56" s="212"/>
      <c r="J56" s="214"/>
      <c r="K56" s="211"/>
      <c r="L56" s="212"/>
      <c r="M56" s="213"/>
      <c r="N56" s="253"/>
      <c r="O56" s="211"/>
      <c r="P56" s="212"/>
      <c r="Q56" s="213"/>
      <c r="R56" s="214"/>
      <c r="S56" s="22"/>
      <c r="T56" s="23"/>
      <c r="U56" s="24"/>
      <c r="V56" s="26"/>
    </row>
    <row r="57" spans="1:22" ht="15" customHeight="1" x14ac:dyDescent="0.2">
      <c r="A57" s="100">
        <v>11</v>
      </c>
      <c r="B57" s="59" t="s">
        <v>15</v>
      </c>
      <c r="C57" s="211"/>
      <c r="D57" s="212"/>
      <c r="E57" s="213"/>
      <c r="F57" s="214"/>
      <c r="G57" s="211"/>
      <c r="H57" s="212"/>
      <c r="I57" s="213"/>
      <c r="J57" s="214"/>
      <c r="K57" s="211"/>
      <c r="L57" s="212"/>
      <c r="M57" s="213"/>
      <c r="N57" s="253"/>
      <c r="O57" s="211"/>
      <c r="P57" s="212"/>
      <c r="Q57" s="213"/>
      <c r="R57" s="214"/>
      <c r="S57" s="22"/>
      <c r="T57" s="23"/>
      <c r="U57" s="24"/>
      <c r="V57" s="26"/>
    </row>
    <row r="58" spans="1:22" ht="15" customHeight="1" x14ac:dyDescent="0.2">
      <c r="A58" s="100">
        <v>12</v>
      </c>
      <c r="B58" s="59" t="s">
        <v>16</v>
      </c>
      <c r="C58" s="211"/>
      <c r="D58" s="212"/>
      <c r="E58" s="213"/>
      <c r="F58" s="214"/>
      <c r="G58" s="211"/>
      <c r="H58" s="212"/>
      <c r="I58" s="213"/>
      <c r="J58" s="214"/>
      <c r="K58" s="211"/>
      <c r="L58" s="212"/>
      <c r="M58" s="24"/>
      <c r="N58" s="253"/>
      <c r="O58" s="211"/>
      <c r="P58" s="212"/>
      <c r="Q58" s="213"/>
      <c r="R58" s="214"/>
      <c r="S58" s="22"/>
      <c r="T58" s="23"/>
      <c r="U58" s="24"/>
      <c r="V58" s="26"/>
    </row>
    <row r="59" spans="1:22" ht="15" customHeight="1" x14ac:dyDescent="0.2">
      <c r="A59" s="100">
        <v>13</v>
      </c>
      <c r="B59" s="59" t="s">
        <v>17</v>
      </c>
      <c r="C59" s="211"/>
      <c r="D59" s="212"/>
      <c r="E59" s="213"/>
      <c r="F59" s="214"/>
      <c r="G59" s="211"/>
      <c r="H59" s="212"/>
      <c r="I59" s="212"/>
      <c r="J59" s="214"/>
      <c r="K59" s="211"/>
      <c r="L59" s="212"/>
      <c r="M59" s="24"/>
      <c r="N59" s="253"/>
      <c r="O59" s="211"/>
      <c r="P59" s="212"/>
      <c r="Q59" s="213"/>
      <c r="R59" s="214"/>
      <c r="S59" s="22"/>
      <c r="T59" s="23"/>
      <c r="U59" s="24"/>
      <c r="V59" s="26"/>
    </row>
    <row r="60" spans="1:22" ht="15" customHeight="1" x14ac:dyDescent="0.2">
      <c r="A60" s="100">
        <v>14</v>
      </c>
      <c r="B60" s="59" t="s">
        <v>18</v>
      </c>
      <c r="C60" s="211"/>
      <c r="D60" s="212"/>
      <c r="E60" s="213"/>
      <c r="F60" s="214"/>
      <c r="G60" s="211"/>
      <c r="H60" s="212"/>
      <c r="I60" s="213"/>
      <c r="J60" s="214"/>
      <c r="K60" s="211"/>
      <c r="L60" s="212"/>
      <c r="M60" s="24"/>
      <c r="N60" s="253"/>
      <c r="O60" s="211"/>
      <c r="P60" s="212"/>
      <c r="Q60" s="213"/>
      <c r="R60" s="214"/>
      <c r="S60" s="22"/>
      <c r="T60" s="23"/>
      <c r="U60" s="24"/>
      <c r="V60" s="26"/>
    </row>
    <row r="61" spans="1:22" ht="15" customHeight="1" x14ac:dyDescent="0.2">
      <c r="A61" s="100">
        <v>15</v>
      </c>
      <c r="B61" s="59" t="s">
        <v>28</v>
      </c>
      <c r="C61" s="211"/>
      <c r="D61" s="212"/>
      <c r="E61" s="213"/>
      <c r="F61" s="214"/>
      <c r="G61" s="211"/>
      <c r="H61" s="212"/>
      <c r="I61" s="212"/>
      <c r="J61" s="214"/>
      <c r="K61" s="211"/>
      <c r="L61" s="212"/>
      <c r="M61" s="213"/>
      <c r="N61" s="253"/>
      <c r="O61" s="211"/>
      <c r="P61" s="212"/>
      <c r="Q61" s="213"/>
      <c r="R61" s="214"/>
      <c r="S61" s="22"/>
      <c r="T61" s="23"/>
      <c r="U61" s="24"/>
      <c r="V61" s="26"/>
    </row>
    <row r="62" spans="1:22" ht="15" customHeight="1" x14ac:dyDescent="0.2">
      <c r="A62" s="100">
        <v>16</v>
      </c>
      <c r="B62" s="59" t="s">
        <v>19</v>
      </c>
      <c r="C62" s="211"/>
      <c r="D62" s="212"/>
      <c r="E62" s="213"/>
      <c r="F62" s="214"/>
      <c r="G62" s="211"/>
      <c r="H62" s="212"/>
      <c r="I62" s="212"/>
      <c r="J62" s="214"/>
      <c r="K62" s="211"/>
      <c r="L62" s="212"/>
      <c r="M62" s="213"/>
      <c r="N62" s="253"/>
      <c r="O62" s="211"/>
      <c r="P62" s="212"/>
      <c r="Q62" s="213"/>
      <c r="R62" s="214"/>
      <c r="S62" s="22"/>
      <c r="T62" s="23"/>
      <c r="U62" s="24"/>
      <c r="V62" s="26"/>
    </row>
    <row r="63" spans="1:22" ht="15" customHeight="1" x14ac:dyDescent="0.2">
      <c r="A63" s="100">
        <v>17</v>
      </c>
      <c r="B63" s="59" t="s">
        <v>20</v>
      </c>
      <c r="C63" s="211"/>
      <c r="D63" s="212"/>
      <c r="E63" s="213"/>
      <c r="F63" s="214"/>
      <c r="G63" s="211"/>
      <c r="H63" s="212"/>
      <c r="I63" s="212"/>
      <c r="J63" s="214"/>
      <c r="K63" s="211"/>
      <c r="L63" s="212"/>
      <c r="M63" s="213"/>
      <c r="N63" s="253"/>
      <c r="O63" s="211"/>
      <c r="P63" s="212"/>
      <c r="Q63" s="213"/>
      <c r="R63" s="214"/>
      <c r="S63" s="22"/>
      <c r="T63" s="23"/>
      <c r="U63" s="24"/>
      <c r="V63" s="26"/>
    </row>
    <row r="64" spans="1:22" ht="15" customHeight="1" x14ac:dyDescent="0.2">
      <c r="A64" s="100">
        <v>18</v>
      </c>
      <c r="B64" s="59" t="s">
        <v>21</v>
      </c>
      <c r="C64" s="211"/>
      <c r="D64" s="212"/>
      <c r="E64" s="213"/>
      <c r="F64" s="214"/>
      <c r="G64" s="211"/>
      <c r="H64" s="212"/>
      <c r="I64" s="212"/>
      <c r="J64" s="214"/>
      <c r="K64" s="211"/>
      <c r="L64" s="212"/>
      <c r="M64" s="213"/>
      <c r="N64" s="253"/>
      <c r="O64" s="211"/>
      <c r="P64" s="212"/>
      <c r="Q64" s="213"/>
      <c r="R64" s="214"/>
      <c r="S64" s="22"/>
      <c r="T64" s="23"/>
      <c r="U64" s="24"/>
      <c r="V64" s="26"/>
    </row>
    <row r="65" spans="1:22" ht="15" customHeight="1" x14ac:dyDescent="0.2">
      <c r="A65" s="100">
        <v>19</v>
      </c>
      <c r="B65" s="59" t="s">
        <v>59</v>
      </c>
      <c r="C65" s="211"/>
      <c r="D65" s="212"/>
      <c r="E65" s="213"/>
      <c r="F65" s="214"/>
      <c r="G65" s="211"/>
      <c r="H65" s="212"/>
      <c r="I65" s="212"/>
      <c r="J65" s="214"/>
      <c r="K65" s="211"/>
      <c r="L65" s="212"/>
      <c r="M65" s="213"/>
      <c r="N65" s="253"/>
      <c r="O65" s="211"/>
      <c r="P65" s="212"/>
      <c r="Q65" s="24"/>
      <c r="R65" s="214"/>
      <c r="S65" s="22"/>
      <c r="T65" s="23"/>
      <c r="U65" s="24"/>
      <c r="V65" s="26"/>
    </row>
    <row r="66" spans="1:22" ht="15" customHeight="1" x14ac:dyDescent="0.2">
      <c r="A66" s="100">
        <v>20</v>
      </c>
      <c r="B66" s="59" t="s">
        <v>22</v>
      </c>
      <c r="C66" s="211"/>
      <c r="D66" s="212"/>
      <c r="E66" s="213"/>
      <c r="F66" s="214"/>
      <c r="G66" s="211"/>
      <c r="H66" s="212"/>
      <c r="I66" s="212"/>
      <c r="J66" s="214"/>
      <c r="K66" s="211"/>
      <c r="L66" s="212"/>
      <c r="M66" s="213"/>
      <c r="N66" s="253"/>
      <c r="O66" s="211"/>
      <c r="P66" s="212"/>
      <c r="Q66" s="213"/>
      <c r="R66" s="214"/>
      <c r="S66" s="22"/>
      <c r="T66" s="23"/>
      <c r="U66" s="24"/>
      <c r="V66" s="26"/>
    </row>
    <row r="67" spans="1:22" ht="15" customHeight="1" x14ac:dyDescent="0.2">
      <c r="A67" s="100">
        <v>21</v>
      </c>
      <c r="B67" s="59" t="s">
        <v>23</v>
      </c>
      <c r="C67" s="211"/>
      <c r="D67" s="212"/>
      <c r="E67" s="213"/>
      <c r="F67" s="214"/>
      <c r="G67" s="211"/>
      <c r="H67" s="212"/>
      <c r="I67" s="212"/>
      <c r="J67" s="214"/>
      <c r="K67" s="211"/>
      <c r="L67" s="212"/>
      <c r="M67" s="213"/>
      <c r="N67" s="253"/>
      <c r="O67" s="211"/>
      <c r="P67" s="212"/>
      <c r="Q67" s="213"/>
      <c r="R67" s="214"/>
      <c r="S67" s="22"/>
      <c r="T67" s="23"/>
      <c r="U67" s="24"/>
      <c r="V67" s="26"/>
    </row>
    <row r="68" spans="1:22" ht="15" customHeight="1" x14ac:dyDescent="0.2">
      <c r="A68" s="100">
        <v>22</v>
      </c>
      <c r="B68" s="60" t="s">
        <v>32</v>
      </c>
      <c r="C68" s="211"/>
      <c r="D68" s="212"/>
      <c r="E68" s="213"/>
      <c r="F68" s="214"/>
      <c r="G68" s="211"/>
      <c r="H68" s="212"/>
      <c r="I68" s="212"/>
      <c r="J68" s="214"/>
      <c r="K68" s="211"/>
      <c r="L68" s="212"/>
      <c r="M68" s="213"/>
      <c r="N68" s="253"/>
      <c r="O68" s="211"/>
      <c r="P68" s="212"/>
      <c r="Q68" s="213"/>
      <c r="R68" s="214"/>
      <c r="S68" s="22"/>
      <c r="T68" s="23"/>
      <c r="U68" s="24"/>
      <c r="V68" s="26"/>
    </row>
    <row r="69" spans="1:22" ht="15" customHeight="1" x14ac:dyDescent="0.2">
      <c r="A69" s="100">
        <v>23</v>
      </c>
      <c r="B69" s="60" t="s">
        <v>24</v>
      </c>
      <c r="C69" s="211"/>
      <c r="D69" s="212"/>
      <c r="E69" s="213"/>
      <c r="F69" s="214"/>
      <c r="G69" s="211"/>
      <c r="H69" s="212"/>
      <c r="I69" s="213"/>
      <c r="J69" s="214"/>
      <c r="K69" s="211"/>
      <c r="L69" s="212"/>
      <c r="M69" s="213"/>
      <c r="N69" s="253"/>
      <c r="O69" s="211"/>
      <c r="P69" s="212"/>
      <c r="Q69" s="24"/>
      <c r="R69" s="214"/>
      <c r="S69" s="22"/>
      <c r="T69" s="23"/>
      <c r="U69" s="24"/>
      <c r="V69" s="26"/>
    </row>
    <row r="70" spans="1:22" ht="15" customHeight="1" x14ac:dyDescent="0.2">
      <c r="A70" s="100">
        <v>24</v>
      </c>
      <c r="B70" s="60" t="s">
        <v>25</v>
      </c>
      <c r="C70" s="211"/>
      <c r="D70" s="212"/>
      <c r="E70" s="213"/>
      <c r="F70" s="214"/>
      <c r="G70" s="211"/>
      <c r="H70" s="212"/>
      <c r="I70" s="212"/>
      <c r="J70" s="214"/>
      <c r="K70" s="211"/>
      <c r="L70" s="212"/>
      <c r="M70" s="213"/>
      <c r="N70" s="253"/>
      <c r="O70" s="211"/>
      <c r="P70" s="212"/>
      <c r="Q70" s="213"/>
      <c r="R70" s="214"/>
      <c r="S70" s="22"/>
      <c r="T70" s="23"/>
      <c r="U70" s="24"/>
      <c r="V70" s="26"/>
    </row>
    <row r="71" spans="1:22" ht="15" customHeight="1" x14ac:dyDescent="0.2">
      <c r="A71" s="100">
        <v>25</v>
      </c>
      <c r="B71" s="60" t="s">
        <v>26</v>
      </c>
      <c r="C71" s="211"/>
      <c r="D71" s="212"/>
      <c r="E71" s="213"/>
      <c r="F71" s="214"/>
      <c r="G71" s="211"/>
      <c r="H71" s="212"/>
      <c r="I71" s="212"/>
      <c r="J71" s="214"/>
      <c r="K71" s="211"/>
      <c r="L71" s="212"/>
      <c r="M71" s="213"/>
      <c r="N71" s="253"/>
      <c r="O71" s="211"/>
      <c r="P71" s="212"/>
      <c r="Q71" s="213"/>
      <c r="R71" s="214"/>
      <c r="S71" s="22"/>
      <c r="T71" s="23"/>
      <c r="U71" s="24"/>
      <c r="V71" s="26"/>
    </row>
    <row r="72" spans="1:22" ht="15" customHeight="1" x14ac:dyDescent="0.2">
      <c r="A72" s="100">
        <v>26</v>
      </c>
      <c r="B72" s="60" t="s">
        <v>27</v>
      </c>
      <c r="C72" s="211"/>
      <c r="D72" s="212"/>
      <c r="E72" s="213"/>
      <c r="F72" s="214"/>
      <c r="G72" s="211"/>
      <c r="H72" s="212"/>
      <c r="I72" s="213"/>
      <c r="J72" s="214"/>
      <c r="K72" s="211"/>
      <c r="L72" s="212"/>
      <c r="M72" s="213"/>
      <c r="N72" s="253"/>
      <c r="O72" s="211"/>
      <c r="P72" s="212"/>
      <c r="Q72" s="24"/>
      <c r="R72" s="214"/>
      <c r="S72" s="22"/>
      <c r="T72" s="23"/>
      <c r="U72" s="24"/>
      <c r="V72" s="26"/>
    </row>
    <row r="73" spans="1:22" ht="15" customHeight="1" thickBot="1" x14ac:dyDescent="0.25">
      <c r="A73" s="101">
        <v>27</v>
      </c>
      <c r="B73" s="102" t="s">
        <v>88</v>
      </c>
      <c r="C73" s="218"/>
      <c r="D73" s="219"/>
      <c r="E73" s="226"/>
      <c r="F73" s="220"/>
      <c r="G73" s="218"/>
      <c r="H73" s="219"/>
      <c r="I73" s="219"/>
      <c r="J73" s="220"/>
      <c r="K73" s="218"/>
      <c r="L73" s="219"/>
      <c r="M73" s="226"/>
      <c r="N73" s="259"/>
      <c r="O73" s="218"/>
      <c r="P73" s="219"/>
      <c r="Q73" s="226"/>
      <c r="R73" s="220"/>
      <c r="S73" s="70"/>
      <c r="T73" s="71"/>
      <c r="U73" s="103"/>
      <c r="V73" s="104"/>
    </row>
    <row r="74" spans="1:22" s="6" customFormat="1" ht="15" customHeight="1" thickBot="1" x14ac:dyDescent="0.25">
      <c r="A74" s="352" t="s">
        <v>5</v>
      </c>
      <c r="B74" s="353"/>
      <c r="C74" s="106">
        <f>SUM(C47:C73)</f>
        <v>0</v>
      </c>
      <c r="D74" s="109">
        <f>SUM(D47:D73)</f>
        <v>0</v>
      </c>
      <c r="E74" s="107" t="e">
        <f>F74/D74*10</f>
        <v>#DIV/0!</v>
      </c>
      <c r="F74" s="108">
        <f>SUM(F47:F73)</f>
        <v>0</v>
      </c>
      <c r="G74" s="106">
        <f>SUM(G47:G73)</f>
        <v>0</v>
      </c>
      <c r="H74" s="109">
        <f>SUM(H47:H73)</f>
        <v>0</v>
      </c>
      <c r="I74" s="107" t="e">
        <f>J74/H74*10</f>
        <v>#DIV/0!</v>
      </c>
      <c r="J74" s="108">
        <f>SUM(J47:J73)</f>
        <v>0</v>
      </c>
      <c r="K74" s="296">
        <f>SUM(K47:K73)</f>
        <v>0</v>
      </c>
      <c r="L74" s="297">
        <f>SUM(L47:L73)</f>
        <v>0</v>
      </c>
      <c r="M74" s="265" t="e">
        <f>N74/L74*10</f>
        <v>#DIV/0!</v>
      </c>
      <c r="N74" s="298">
        <f>SUM(N47:N73)</f>
        <v>0</v>
      </c>
      <c r="O74" s="296">
        <f>SUM(O47:O73)</f>
        <v>0</v>
      </c>
      <c r="P74" s="297">
        <f>SUM(P47:P73)</f>
        <v>0</v>
      </c>
      <c r="Q74" s="265" t="e">
        <f>(R74/P74)*10</f>
        <v>#DIV/0!</v>
      </c>
      <c r="R74" s="299">
        <f>SUM(R47:R73)</f>
        <v>0</v>
      </c>
      <c r="S74" s="106">
        <f>SUM(S47:S73)</f>
        <v>0</v>
      </c>
      <c r="T74" s="109">
        <f>SUM(T47:T73)</f>
        <v>0</v>
      </c>
      <c r="U74" s="135" t="e">
        <f>V74/T74*10</f>
        <v>#DIV/0!</v>
      </c>
      <c r="V74" s="113">
        <f>SUM(V47:V73)</f>
        <v>0</v>
      </c>
    </row>
    <row r="75" spans="1:22" ht="15" customHeight="1" thickTop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15" customHeight="1" x14ac:dyDescent="0.2">
      <c r="B76" s="176" t="s">
        <v>79</v>
      </c>
      <c r="C76" s="27"/>
      <c r="D76" s="27"/>
      <c r="E76" s="27"/>
      <c r="F76" s="27"/>
      <c r="G76" s="27"/>
      <c r="H76" s="27"/>
      <c r="I76" s="69"/>
      <c r="J76" s="27"/>
      <c r="K76" s="27"/>
      <c r="L76" s="27"/>
      <c r="M76" s="69"/>
      <c r="N76" s="27"/>
      <c r="O76" s="27"/>
      <c r="P76" s="28"/>
      <c r="Q76" s="69"/>
      <c r="R76" s="28"/>
      <c r="S76" s="27"/>
      <c r="T76" s="27"/>
      <c r="U76" s="27"/>
      <c r="V76" s="27"/>
    </row>
    <row r="77" spans="1:22" ht="15" customHeight="1" x14ac:dyDescent="0.2">
      <c r="B77" s="176" t="s">
        <v>78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8" customHeight="1" x14ac:dyDescent="0.2">
      <c r="A78" s="360" t="s">
        <v>102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8" customHeight="1" thickBot="1" x14ac:dyDescent="0.25"/>
    <row r="81" spans="1:22" ht="15" customHeight="1" thickTop="1" thickBot="1" x14ac:dyDescent="0.25">
      <c r="A81" s="379" t="s">
        <v>76</v>
      </c>
      <c r="B81" s="376" t="s">
        <v>77</v>
      </c>
      <c r="C81" s="365" t="s">
        <v>48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80"/>
      <c r="B82" s="377"/>
      <c r="C82" s="361" t="s">
        <v>40</v>
      </c>
      <c r="D82" s="362"/>
      <c r="E82" s="362"/>
      <c r="F82" s="363"/>
      <c r="G82" s="361" t="s">
        <v>41</v>
      </c>
      <c r="H82" s="362"/>
      <c r="I82" s="362"/>
      <c r="J82" s="363"/>
      <c r="K82" s="361" t="s">
        <v>42</v>
      </c>
      <c r="L82" s="362"/>
      <c r="M82" s="362"/>
      <c r="N82" s="362"/>
      <c r="O82" s="372" t="s">
        <v>43</v>
      </c>
      <c r="P82" s="373"/>
      <c r="Q82" s="373"/>
      <c r="R82" s="374"/>
      <c r="S82" s="361" t="s">
        <v>58</v>
      </c>
      <c r="T82" s="362"/>
      <c r="U82" s="362"/>
      <c r="V82" s="364"/>
    </row>
    <row r="83" spans="1:22" ht="15" customHeight="1" x14ac:dyDescent="0.2">
      <c r="A83" s="380"/>
      <c r="B83" s="377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4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81"/>
      <c r="B84" s="378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240"/>
      <c r="D85" s="212"/>
      <c r="E85" s="213"/>
      <c r="F85" s="214"/>
      <c r="G85" s="211"/>
      <c r="H85" s="212"/>
      <c r="I85" s="213"/>
      <c r="J85" s="214"/>
      <c r="K85" s="211"/>
      <c r="L85" s="212"/>
      <c r="M85" s="213"/>
      <c r="N85" s="253"/>
      <c r="O85" s="211"/>
      <c r="P85" s="212"/>
      <c r="Q85" s="213"/>
      <c r="R85" s="214"/>
      <c r="S85" s="68"/>
      <c r="T85" s="84"/>
      <c r="U85" s="85"/>
      <c r="V85" s="131"/>
    </row>
    <row r="86" spans="1:22" ht="15" customHeight="1" x14ac:dyDescent="0.2">
      <c r="A86" s="100">
        <v>2</v>
      </c>
      <c r="B86" s="59" t="s">
        <v>9</v>
      </c>
      <c r="C86" s="240"/>
      <c r="D86" s="212"/>
      <c r="E86" s="213"/>
      <c r="F86" s="214"/>
      <c r="G86" s="211"/>
      <c r="H86" s="212"/>
      <c r="I86" s="213"/>
      <c r="J86" s="214"/>
      <c r="K86" s="211"/>
      <c r="L86" s="212"/>
      <c r="M86" s="213"/>
      <c r="N86" s="214"/>
      <c r="O86" s="211"/>
      <c r="P86" s="212"/>
      <c r="Q86" s="213"/>
      <c r="R86" s="214"/>
      <c r="S86" s="22"/>
      <c r="T86" s="23"/>
      <c r="U86" s="24"/>
      <c r="V86" s="26"/>
    </row>
    <row r="87" spans="1:22" ht="15" customHeight="1" x14ac:dyDescent="0.2">
      <c r="A87" s="100">
        <v>3</v>
      </c>
      <c r="B87" s="59" t="s">
        <v>56</v>
      </c>
      <c r="C87" s="240"/>
      <c r="D87" s="212"/>
      <c r="E87" s="213"/>
      <c r="F87" s="214"/>
      <c r="G87" s="211"/>
      <c r="H87" s="212"/>
      <c r="I87" s="213"/>
      <c r="J87" s="214"/>
      <c r="K87" s="211"/>
      <c r="L87" s="212"/>
      <c r="M87" s="213"/>
      <c r="N87" s="214"/>
      <c r="O87" s="211"/>
      <c r="P87" s="212"/>
      <c r="Q87" s="213"/>
      <c r="R87" s="214"/>
      <c r="S87" s="22"/>
      <c r="T87" s="23"/>
      <c r="U87" s="24"/>
      <c r="V87" s="26"/>
    </row>
    <row r="88" spans="1:22" ht="15" customHeight="1" x14ac:dyDescent="0.2">
      <c r="A88" s="100">
        <v>4</v>
      </c>
      <c r="B88" s="59" t="s">
        <v>10</v>
      </c>
      <c r="C88" s="240"/>
      <c r="D88" s="212"/>
      <c r="E88" s="213"/>
      <c r="F88" s="214"/>
      <c r="G88" s="211"/>
      <c r="H88" s="212"/>
      <c r="I88" s="213"/>
      <c r="J88" s="214"/>
      <c r="K88" s="211"/>
      <c r="L88" s="212"/>
      <c r="M88" s="24"/>
      <c r="N88" s="214"/>
      <c r="O88" s="211"/>
      <c r="P88" s="212"/>
      <c r="Q88" s="24"/>
      <c r="R88" s="214"/>
      <c r="S88" s="22"/>
      <c r="T88" s="23"/>
      <c r="U88" s="24"/>
      <c r="V88" s="26"/>
    </row>
    <row r="89" spans="1:22" ht="15" customHeight="1" x14ac:dyDescent="0.2">
      <c r="A89" s="100">
        <v>5</v>
      </c>
      <c r="B89" s="59" t="s">
        <v>29</v>
      </c>
      <c r="C89" s="240"/>
      <c r="D89" s="212"/>
      <c r="E89" s="213"/>
      <c r="F89" s="214"/>
      <c r="G89" s="211"/>
      <c r="H89" s="212"/>
      <c r="I89" s="213"/>
      <c r="J89" s="214"/>
      <c r="K89" s="211"/>
      <c r="L89" s="212"/>
      <c r="M89" s="213"/>
      <c r="N89" s="214"/>
      <c r="O89" s="211"/>
      <c r="P89" s="212"/>
      <c r="Q89" s="213"/>
      <c r="R89" s="214"/>
      <c r="S89" s="22"/>
      <c r="T89" s="23"/>
      <c r="U89" s="24"/>
      <c r="V89" s="26"/>
    </row>
    <row r="90" spans="1:22" ht="15" customHeight="1" x14ac:dyDescent="0.2">
      <c r="A90" s="100">
        <v>6</v>
      </c>
      <c r="B90" s="59" t="s">
        <v>30</v>
      </c>
      <c r="C90" s="240"/>
      <c r="D90" s="212"/>
      <c r="E90" s="213"/>
      <c r="F90" s="214"/>
      <c r="G90" s="211"/>
      <c r="H90" s="212"/>
      <c r="I90" s="213"/>
      <c r="J90" s="214"/>
      <c r="K90" s="211"/>
      <c r="L90" s="212"/>
      <c r="M90" s="213"/>
      <c r="N90" s="214"/>
      <c r="O90" s="211"/>
      <c r="P90" s="212"/>
      <c r="Q90" s="213"/>
      <c r="R90" s="214"/>
      <c r="S90" s="22"/>
      <c r="T90" s="23"/>
      <c r="U90" s="24"/>
      <c r="V90" s="26"/>
    </row>
    <row r="91" spans="1:22" ht="15" customHeight="1" x14ac:dyDescent="0.2">
      <c r="A91" s="100">
        <v>7</v>
      </c>
      <c r="B91" s="59" t="s">
        <v>73</v>
      </c>
      <c r="C91" s="240"/>
      <c r="D91" s="212"/>
      <c r="E91" s="213"/>
      <c r="F91" s="214"/>
      <c r="G91" s="211"/>
      <c r="H91" s="212"/>
      <c r="I91" s="213"/>
      <c r="J91" s="214"/>
      <c r="K91" s="211"/>
      <c r="L91" s="212"/>
      <c r="M91" s="213"/>
      <c r="N91" s="214"/>
      <c r="O91" s="211"/>
      <c r="P91" s="212"/>
      <c r="Q91" s="213"/>
      <c r="R91" s="214"/>
      <c r="S91" s="22"/>
      <c r="T91" s="23"/>
      <c r="U91" s="24"/>
      <c r="V91" s="26"/>
    </row>
    <row r="92" spans="1:22" ht="15" customHeight="1" x14ac:dyDescent="0.2">
      <c r="A92" s="100">
        <v>8</v>
      </c>
      <c r="B92" s="59" t="s">
        <v>12</v>
      </c>
      <c r="C92" s="240"/>
      <c r="D92" s="212"/>
      <c r="E92" s="24"/>
      <c r="F92" s="214"/>
      <c r="G92" s="211"/>
      <c r="H92" s="212"/>
      <c r="I92" s="213"/>
      <c r="J92" s="214"/>
      <c r="K92" s="211"/>
      <c r="L92" s="212"/>
      <c r="M92" s="213"/>
      <c r="N92" s="214"/>
      <c r="O92" s="211"/>
      <c r="P92" s="212"/>
      <c r="Q92" s="213"/>
      <c r="R92" s="214"/>
      <c r="S92" s="22"/>
      <c r="T92" s="23"/>
      <c r="U92" s="24"/>
      <c r="V92" s="26"/>
    </row>
    <row r="93" spans="1:22" ht="15" customHeight="1" x14ac:dyDescent="0.2">
      <c r="A93" s="100">
        <v>9</v>
      </c>
      <c r="B93" s="59" t="s">
        <v>13</v>
      </c>
      <c r="C93" s="240"/>
      <c r="D93" s="212"/>
      <c r="E93" s="213"/>
      <c r="F93" s="214"/>
      <c r="G93" s="211"/>
      <c r="H93" s="212"/>
      <c r="I93" s="213"/>
      <c r="J93" s="214"/>
      <c r="K93" s="211"/>
      <c r="L93" s="212"/>
      <c r="M93" s="213"/>
      <c r="N93" s="214"/>
      <c r="O93" s="211"/>
      <c r="P93" s="212"/>
      <c r="Q93" s="213"/>
      <c r="R93" s="214"/>
      <c r="S93" s="22"/>
      <c r="T93" s="23"/>
      <c r="U93" s="24"/>
      <c r="V93" s="26"/>
    </row>
    <row r="94" spans="1:22" ht="15" customHeight="1" x14ac:dyDescent="0.2">
      <c r="A94" s="100">
        <v>10</v>
      </c>
      <c r="B94" s="59" t="s">
        <v>14</v>
      </c>
      <c r="C94" s="240"/>
      <c r="D94" s="212"/>
      <c r="E94" s="213"/>
      <c r="F94" s="214"/>
      <c r="G94" s="211"/>
      <c r="H94" s="212"/>
      <c r="I94" s="213"/>
      <c r="J94" s="214"/>
      <c r="K94" s="211"/>
      <c r="L94" s="212"/>
      <c r="M94" s="213"/>
      <c r="N94" s="214"/>
      <c r="O94" s="211"/>
      <c r="P94" s="212"/>
      <c r="Q94" s="213"/>
      <c r="R94" s="214"/>
      <c r="S94" s="22"/>
      <c r="T94" s="23"/>
      <c r="U94" s="24"/>
      <c r="V94" s="26"/>
    </row>
    <row r="95" spans="1:22" ht="15" customHeight="1" x14ac:dyDescent="0.2">
      <c r="A95" s="100">
        <v>11</v>
      </c>
      <c r="B95" s="59" t="s">
        <v>15</v>
      </c>
      <c r="C95" s="240"/>
      <c r="D95" s="212"/>
      <c r="E95" s="213"/>
      <c r="F95" s="214"/>
      <c r="G95" s="211"/>
      <c r="H95" s="212"/>
      <c r="I95" s="213"/>
      <c r="J95" s="214"/>
      <c r="K95" s="211"/>
      <c r="L95" s="212"/>
      <c r="M95" s="213"/>
      <c r="N95" s="214"/>
      <c r="O95" s="211"/>
      <c r="P95" s="212"/>
      <c r="Q95" s="213"/>
      <c r="R95" s="214"/>
      <c r="S95" s="22"/>
      <c r="T95" s="23"/>
      <c r="U95" s="24"/>
      <c r="V95" s="26"/>
    </row>
    <row r="96" spans="1:22" ht="15" customHeight="1" x14ac:dyDescent="0.2">
      <c r="A96" s="100">
        <v>12</v>
      </c>
      <c r="B96" s="59" t="s">
        <v>16</v>
      </c>
      <c r="C96" s="240"/>
      <c r="D96" s="212"/>
      <c r="E96" s="24"/>
      <c r="F96" s="214"/>
      <c r="G96" s="211"/>
      <c r="H96" s="212"/>
      <c r="I96" s="213"/>
      <c r="J96" s="214"/>
      <c r="K96" s="211"/>
      <c r="L96" s="212"/>
      <c r="M96" s="24"/>
      <c r="N96" s="214"/>
      <c r="O96" s="211"/>
      <c r="P96" s="212"/>
      <c r="Q96" s="24"/>
      <c r="R96" s="214"/>
      <c r="S96" s="22"/>
      <c r="T96" s="23"/>
      <c r="U96" s="24"/>
      <c r="V96" s="26"/>
    </row>
    <row r="97" spans="1:22" ht="15" customHeight="1" x14ac:dyDescent="0.2">
      <c r="A97" s="100">
        <v>13</v>
      </c>
      <c r="B97" s="59" t="s">
        <v>17</v>
      </c>
      <c r="C97" s="240"/>
      <c r="D97" s="212"/>
      <c r="E97" s="213"/>
      <c r="F97" s="214"/>
      <c r="G97" s="211"/>
      <c r="H97" s="212"/>
      <c r="I97" s="213"/>
      <c r="J97" s="214"/>
      <c r="K97" s="211"/>
      <c r="L97" s="212"/>
      <c r="M97" s="213"/>
      <c r="N97" s="214"/>
      <c r="O97" s="211"/>
      <c r="P97" s="212"/>
      <c r="Q97" s="213"/>
      <c r="R97" s="214"/>
      <c r="S97" s="22"/>
      <c r="T97" s="23"/>
      <c r="U97" s="24"/>
      <c r="V97" s="26"/>
    </row>
    <row r="98" spans="1:22" ht="15" customHeight="1" x14ac:dyDescent="0.2">
      <c r="A98" s="100">
        <v>14</v>
      </c>
      <c r="B98" s="59" t="s">
        <v>18</v>
      </c>
      <c r="C98" s="240"/>
      <c r="D98" s="212"/>
      <c r="E98" s="24"/>
      <c r="F98" s="214"/>
      <c r="G98" s="211"/>
      <c r="H98" s="212"/>
      <c r="I98" s="213"/>
      <c r="J98" s="214"/>
      <c r="K98" s="211"/>
      <c r="L98" s="212"/>
      <c r="M98" s="213"/>
      <c r="N98" s="214"/>
      <c r="O98" s="211"/>
      <c r="P98" s="212"/>
      <c r="Q98" s="24"/>
      <c r="R98" s="214"/>
      <c r="S98" s="22"/>
      <c r="T98" s="23"/>
      <c r="U98" s="24"/>
      <c r="V98" s="26"/>
    </row>
    <row r="99" spans="1:22" ht="15" customHeight="1" x14ac:dyDescent="0.2">
      <c r="A99" s="100">
        <v>15</v>
      </c>
      <c r="B99" s="59" t="s">
        <v>28</v>
      </c>
      <c r="C99" s="240"/>
      <c r="D99" s="212"/>
      <c r="E99" s="213"/>
      <c r="F99" s="214"/>
      <c r="G99" s="211"/>
      <c r="H99" s="212"/>
      <c r="I99" s="213"/>
      <c r="J99" s="214"/>
      <c r="K99" s="211"/>
      <c r="L99" s="212"/>
      <c r="M99" s="213"/>
      <c r="N99" s="214"/>
      <c r="O99" s="211"/>
      <c r="P99" s="212"/>
      <c r="Q99" s="213"/>
      <c r="R99" s="214"/>
      <c r="S99" s="22"/>
      <c r="T99" s="23"/>
      <c r="U99" s="24"/>
      <c r="V99" s="26"/>
    </row>
    <row r="100" spans="1:22" ht="15" customHeight="1" x14ac:dyDescent="0.2">
      <c r="A100" s="100">
        <v>16</v>
      </c>
      <c r="B100" s="59" t="s">
        <v>19</v>
      </c>
      <c r="C100" s="240"/>
      <c r="D100" s="212"/>
      <c r="E100" s="213"/>
      <c r="F100" s="214"/>
      <c r="G100" s="211"/>
      <c r="H100" s="212"/>
      <c r="I100" s="213"/>
      <c r="J100" s="214"/>
      <c r="K100" s="211"/>
      <c r="L100" s="212"/>
      <c r="M100" s="213"/>
      <c r="N100" s="214"/>
      <c r="O100" s="211"/>
      <c r="P100" s="212"/>
      <c r="Q100" s="213"/>
      <c r="R100" s="214"/>
      <c r="S100" s="22"/>
      <c r="T100" s="23"/>
      <c r="U100" s="24"/>
      <c r="V100" s="26"/>
    </row>
    <row r="101" spans="1:22" ht="15" customHeight="1" x14ac:dyDescent="0.2">
      <c r="A101" s="100">
        <v>17</v>
      </c>
      <c r="B101" s="59" t="s">
        <v>20</v>
      </c>
      <c r="C101" s="240"/>
      <c r="D101" s="212"/>
      <c r="E101" s="213"/>
      <c r="F101" s="214"/>
      <c r="G101" s="211"/>
      <c r="H101" s="212"/>
      <c r="I101" s="213"/>
      <c r="J101" s="214"/>
      <c r="K101" s="211"/>
      <c r="L101" s="212"/>
      <c r="M101" s="213"/>
      <c r="N101" s="214"/>
      <c r="O101" s="211"/>
      <c r="P101" s="212"/>
      <c r="Q101" s="213"/>
      <c r="R101" s="214"/>
      <c r="S101" s="22"/>
      <c r="T101" s="23"/>
      <c r="U101" s="24"/>
      <c r="V101" s="26"/>
    </row>
    <row r="102" spans="1:22" ht="15" customHeight="1" x14ac:dyDescent="0.2">
      <c r="A102" s="100">
        <v>18</v>
      </c>
      <c r="B102" s="59" t="s">
        <v>21</v>
      </c>
      <c r="C102" s="240"/>
      <c r="D102" s="212"/>
      <c r="E102" s="213"/>
      <c r="F102" s="214"/>
      <c r="G102" s="211"/>
      <c r="H102" s="212"/>
      <c r="I102" s="213"/>
      <c r="J102" s="214"/>
      <c r="K102" s="211"/>
      <c r="L102" s="212"/>
      <c r="M102" s="213"/>
      <c r="N102" s="214"/>
      <c r="O102" s="211"/>
      <c r="P102" s="212"/>
      <c r="Q102" s="213"/>
      <c r="R102" s="214"/>
      <c r="S102" s="22"/>
      <c r="T102" s="23"/>
      <c r="U102" s="24"/>
      <c r="V102" s="26"/>
    </row>
    <row r="103" spans="1:22" ht="15" customHeight="1" x14ac:dyDescent="0.2">
      <c r="A103" s="100">
        <v>19</v>
      </c>
      <c r="B103" s="59" t="s">
        <v>59</v>
      </c>
      <c r="C103" s="240"/>
      <c r="D103" s="212"/>
      <c r="E103" s="213"/>
      <c r="F103" s="214"/>
      <c r="G103" s="211"/>
      <c r="H103" s="212"/>
      <c r="I103" s="213"/>
      <c r="J103" s="214"/>
      <c r="K103" s="211"/>
      <c r="L103" s="212"/>
      <c r="M103" s="213"/>
      <c r="N103" s="214"/>
      <c r="O103" s="211"/>
      <c r="P103" s="212"/>
      <c r="Q103" s="213"/>
      <c r="R103" s="214"/>
      <c r="S103" s="22"/>
      <c r="T103" s="23"/>
      <c r="U103" s="24"/>
      <c r="V103" s="26"/>
    </row>
    <row r="104" spans="1:22" ht="15" customHeight="1" x14ac:dyDescent="0.2">
      <c r="A104" s="100">
        <v>20</v>
      </c>
      <c r="B104" s="59" t="s">
        <v>22</v>
      </c>
      <c r="C104" s="240"/>
      <c r="D104" s="212"/>
      <c r="E104" s="213"/>
      <c r="F104" s="214"/>
      <c r="G104" s="211"/>
      <c r="H104" s="212"/>
      <c r="I104" s="213"/>
      <c r="J104" s="214"/>
      <c r="K104" s="211"/>
      <c r="L104" s="212"/>
      <c r="M104" s="213"/>
      <c r="N104" s="214"/>
      <c r="O104" s="211"/>
      <c r="P104" s="212"/>
      <c r="Q104" s="213"/>
      <c r="R104" s="214"/>
      <c r="S104" s="22"/>
      <c r="T104" s="23"/>
      <c r="U104" s="24"/>
      <c r="V104" s="26"/>
    </row>
    <row r="105" spans="1:22" ht="15" customHeight="1" x14ac:dyDescent="0.2">
      <c r="A105" s="100">
        <v>21</v>
      </c>
      <c r="B105" s="59" t="s">
        <v>23</v>
      </c>
      <c r="C105" s="240"/>
      <c r="D105" s="212"/>
      <c r="E105" s="213"/>
      <c r="F105" s="214"/>
      <c r="G105" s="211"/>
      <c r="H105" s="212"/>
      <c r="I105" s="213"/>
      <c r="J105" s="214"/>
      <c r="K105" s="211"/>
      <c r="L105" s="212"/>
      <c r="M105" s="213"/>
      <c r="N105" s="214"/>
      <c r="O105" s="211"/>
      <c r="P105" s="212"/>
      <c r="Q105" s="213"/>
      <c r="R105" s="214"/>
      <c r="S105" s="22"/>
      <c r="T105" s="23"/>
      <c r="U105" s="24"/>
      <c r="V105" s="26"/>
    </row>
    <row r="106" spans="1:22" ht="15" customHeight="1" x14ac:dyDescent="0.2">
      <c r="A106" s="100">
        <v>22</v>
      </c>
      <c r="B106" s="60" t="s">
        <v>32</v>
      </c>
      <c r="C106" s="240"/>
      <c r="D106" s="212"/>
      <c r="E106" s="213"/>
      <c r="F106" s="214"/>
      <c r="G106" s="211"/>
      <c r="H106" s="212"/>
      <c r="I106" s="213"/>
      <c r="J106" s="214"/>
      <c r="K106" s="211"/>
      <c r="L106" s="212"/>
      <c r="M106" s="213"/>
      <c r="N106" s="214"/>
      <c r="O106" s="211"/>
      <c r="P106" s="212"/>
      <c r="Q106" s="213"/>
      <c r="R106" s="214"/>
      <c r="S106" s="22"/>
      <c r="T106" s="23"/>
      <c r="U106" s="24"/>
      <c r="V106" s="26"/>
    </row>
    <row r="107" spans="1:22" ht="15" customHeight="1" x14ac:dyDescent="0.2">
      <c r="A107" s="100">
        <v>23</v>
      </c>
      <c r="B107" s="60" t="s">
        <v>24</v>
      </c>
      <c r="C107" s="240"/>
      <c r="D107" s="212"/>
      <c r="E107" s="24"/>
      <c r="F107" s="214"/>
      <c r="G107" s="211"/>
      <c r="H107" s="212"/>
      <c r="I107" s="213"/>
      <c r="J107" s="214"/>
      <c r="K107" s="211"/>
      <c r="L107" s="212"/>
      <c r="M107" s="213"/>
      <c r="N107" s="214"/>
      <c r="O107" s="211"/>
      <c r="P107" s="212"/>
      <c r="Q107" s="24"/>
      <c r="R107" s="214"/>
      <c r="S107" s="22"/>
      <c r="T107" s="23"/>
      <c r="U107" s="24"/>
      <c r="V107" s="26"/>
    </row>
    <row r="108" spans="1:22" ht="15" customHeight="1" x14ac:dyDescent="0.2">
      <c r="A108" s="100">
        <v>24</v>
      </c>
      <c r="B108" s="60" t="s">
        <v>25</v>
      </c>
      <c r="C108" s="240"/>
      <c r="D108" s="212"/>
      <c r="E108" s="213"/>
      <c r="F108" s="214"/>
      <c r="G108" s="211"/>
      <c r="H108" s="212"/>
      <c r="I108" s="213"/>
      <c r="J108" s="214"/>
      <c r="K108" s="211"/>
      <c r="L108" s="212"/>
      <c r="M108" s="213"/>
      <c r="N108" s="214"/>
      <c r="O108" s="211"/>
      <c r="P108" s="212"/>
      <c r="Q108" s="213"/>
      <c r="R108" s="214"/>
      <c r="S108" s="22"/>
      <c r="T108" s="23"/>
      <c r="U108" s="24"/>
      <c r="V108" s="26"/>
    </row>
    <row r="109" spans="1:22" ht="15" customHeight="1" x14ac:dyDescent="0.2">
      <c r="A109" s="100">
        <v>25</v>
      </c>
      <c r="B109" s="60" t="s">
        <v>26</v>
      </c>
      <c r="C109" s="240"/>
      <c r="D109" s="212"/>
      <c r="E109" s="213"/>
      <c r="F109" s="214"/>
      <c r="G109" s="211"/>
      <c r="H109" s="212"/>
      <c r="I109" s="213"/>
      <c r="J109" s="214"/>
      <c r="K109" s="211"/>
      <c r="L109" s="212"/>
      <c r="M109" s="213"/>
      <c r="N109" s="214"/>
      <c r="O109" s="211"/>
      <c r="P109" s="212"/>
      <c r="Q109" s="213"/>
      <c r="R109" s="214"/>
      <c r="S109" s="22"/>
      <c r="T109" s="23"/>
      <c r="U109" s="24"/>
      <c r="V109" s="26"/>
    </row>
    <row r="110" spans="1:22" ht="15" customHeight="1" x14ac:dyDescent="0.2">
      <c r="A110" s="100">
        <v>26</v>
      </c>
      <c r="B110" s="60" t="s">
        <v>27</v>
      </c>
      <c r="C110" s="240"/>
      <c r="D110" s="212"/>
      <c r="E110" s="213"/>
      <c r="F110" s="214"/>
      <c r="G110" s="211"/>
      <c r="H110" s="212"/>
      <c r="I110" s="213"/>
      <c r="J110" s="214"/>
      <c r="K110" s="211"/>
      <c r="L110" s="212"/>
      <c r="M110" s="213"/>
      <c r="N110" s="214"/>
      <c r="O110" s="318"/>
      <c r="P110" s="277"/>
      <c r="Q110" s="278"/>
      <c r="R110" s="324"/>
      <c r="S110" s="22"/>
      <c r="T110" s="23"/>
      <c r="U110" s="24"/>
      <c r="V110" s="26"/>
    </row>
    <row r="111" spans="1:22" ht="15" customHeight="1" thickBot="1" x14ac:dyDescent="0.25">
      <c r="A111" s="101">
        <v>27</v>
      </c>
      <c r="B111" s="102" t="s">
        <v>88</v>
      </c>
      <c r="C111" s="218"/>
      <c r="D111" s="219"/>
      <c r="E111" s="226"/>
      <c r="F111" s="220"/>
      <c r="G111" s="218"/>
      <c r="H111" s="219"/>
      <c r="I111" s="226"/>
      <c r="J111" s="220"/>
      <c r="K111" s="218"/>
      <c r="L111" s="219"/>
      <c r="M111" s="226"/>
      <c r="N111" s="220"/>
      <c r="O111" s="218"/>
      <c r="P111" s="219"/>
      <c r="Q111" s="226"/>
      <c r="R111" s="220"/>
      <c r="S111" s="70"/>
      <c r="T111" s="71"/>
      <c r="U111" s="103"/>
      <c r="V111" s="104"/>
    </row>
    <row r="112" spans="1:22" s="6" customFormat="1" ht="15" customHeight="1" thickBot="1" x14ac:dyDescent="0.25">
      <c r="A112" s="352" t="s">
        <v>5</v>
      </c>
      <c r="B112" s="353"/>
      <c r="C112" s="306">
        <f>SUM(C85:C111)</f>
        <v>0</v>
      </c>
      <c r="D112" s="307">
        <f>SUM(D85:D111)</f>
        <v>0</v>
      </c>
      <c r="E112" s="313" t="e">
        <f>(F112/D112)*10</f>
        <v>#DIV/0!</v>
      </c>
      <c r="F112" s="308">
        <f>SUM(F85:F111)</f>
        <v>0</v>
      </c>
      <c r="G112" s="138">
        <f>SUM(G85:G111)</f>
        <v>0</v>
      </c>
      <c r="H112" s="134">
        <f>SUM(H85:H111)</f>
        <v>0</v>
      </c>
      <c r="I112" s="107" t="e">
        <f>J112/H112*10</f>
        <v>#DIV/0!</v>
      </c>
      <c r="J112" s="137">
        <f>SUM(J85:J111)</f>
        <v>0</v>
      </c>
      <c r="K112" s="296">
        <f>SUM(K85:K111)</f>
        <v>0</v>
      </c>
      <c r="L112" s="297">
        <f>SUM(L85:L111)</f>
        <v>0</v>
      </c>
      <c r="M112" s="265" t="e">
        <f>(N112/L112)*10</f>
        <v>#DIV/0!</v>
      </c>
      <c r="N112" s="298">
        <f>SUM(N85:N111)</f>
        <v>0</v>
      </c>
      <c r="O112" s="296">
        <f>SUM(O85:O111)</f>
        <v>0</v>
      </c>
      <c r="P112" s="297">
        <f>SUM(P85:P111)</f>
        <v>0</v>
      </c>
      <c r="Q112" s="313" t="e">
        <f>R112/P112*10</f>
        <v>#DIV/0!</v>
      </c>
      <c r="R112" s="299">
        <f>SUM(R85:R111)</f>
        <v>0</v>
      </c>
      <c r="S112" s="133">
        <f>SUM(S85:S111)</f>
        <v>0</v>
      </c>
      <c r="T112" s="134">
        <f>SUM(T85:T111)</f>
        <v>0</v>
      </c>
      <c r="U112" s="135" t="e">
        <f>V112/T112*10</f>
        <v>#DIV/0!</v>
      </c>
      <c r="V112" s="141">
        <f>SUM(V85:V111)</f>
        <v>0</v>
      </c>
    </row>
    <row r="113" spans="1:18" ht="15" customHeight="1" thickTop="1" x14ac:dyDescent="0.2">
      <c r="A113" s="1"/>
      <c r="B113" s="81"/>
      <c r="C113" s="30"/>
      <c r="D113" s="30"/>
      <c r="E113" s="30"/>
      <c r="F113" s="30"/>
      <c r="G113" s="30"/>
      <c r="H113" s="30"/>
      <c r="I113" s="31"/>
      <c r="J113" s="30"/>
      <c r="K113" s="30"/>
      <c r="L113" s="30"/>
      <c r="M113" s="31"/>
      <c r="N113" s="30"/>
      <c r="O113" s="312"/>
      <c r="P113" s="325"/>
      <c r="Q113" s="325"/>
      <c r="R113" s="325"/>
    </row>
    <row r="114" spans="1:18" ht="15" customHeight="1" x14ac:dyDescent="0.2">
      <c r="K114" s="178"/>
      <c r="L114" s="178"/>
      <c r="O114" s="312"/>
      <c r="P114" s="312"/>
      <c r="Q114" s="312"/>
      <c r="R114" s="312"/>
    </row>
    <row r="115" spans="1:18" ht="15" customHeight="1" x14ac:dyDescent="0.2">
      <c r="K115" s="178"/>
      <c r="L115" s="178"/>
      <c r="O115" s="312"/>
      <c r="P115" s="312"/>
      <c r="Q115" s="312"/>
      <c r="R115" s="312"/>
    </row>
  </sheetData>
  <mergeCells count="32">
    <mergeCell ref="A112:B112"/>
    <mergeCell ref="A1:V1"/>
    <mergeCell ref="A78:V78"/>
    <mergeCell ref="A40:V40"/>
    <mergeCell ref="C5:V5"/>
    <mergeCell ref="A2:V2"/>
    <mergeCell ref="A3:V3"/>
    <mergeCell ref="C44:F44"/>
    <mergeCell ref="G44:J44"/>
    <mergeCell ref="K44:N44"/>
    <mergeCell ref="A5:A8"/>
    <mergeCell ref="B5:B8"/>
    <mergeCell ref="A43:A46"/>
    <mergeCell ref="B43:B46"/>
    <mergeCell ref="S44:V44"/>
    <mergeCell ref="S6:V6"/>
    <mergeCell ref="O6:R6"/>
    <mergeCell ref="O44:R44"/>
    <mergeCell ref="K6:N6"/>
    <mergeCell ref="C6:F6"/>
    <mergeCell ref="G6:J6"/>
    <mergeCell ref="C43:V43"/>
    <mergeCell ref="C81:V81"/>
    <mergeCell ref="B81:B84"/>
    <mergeCell ref="S82:V82"/>
    <mergeCell ref="A36:B36"/>
    <mergeCell ref="A74:B74"/>
    <mergeCell ref="A81:A84"/>
    <mergeCell ref="K82:N82"/>
    <mergeCell ref="G82:J82"/>
    <mergeCell ref="C82:F82"/>
    <mergeCell ref="O82:R82"/>
  </mergeCells>
  <phoneticPr fontId="0" type="noConversion"/>
  <pageMargins left="0.98425196850393704" right="0.74803149606299213" top="0.39370078740157483" bottom="0.19685039370078741" header="0.51181102362204722" footer="0.51181102362204722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13"/>
  <sheetViews>
    <sheetView zoomScale="62" zoomScaleNormal="62" zoomScaleSheetLayoutView="95" workbookViewId="0">
      <selection activeCell="X25" sqref="X25"/>
    </sheetView>
  </sheetViews>
  <sheetFormatPr defaultColWidth="9.140625" defaultRowHeight="15" customHeight="1" x14ac:dyDescent="0.2"/>
  <cols>
    <col min="1" max="1" width="4.7109375" style="41" customWidth="1"/>
    <col min="2" max="2" width="15.7109375" style="10" customWidth="1"/>
    <col min="3" max="22" width="8.28515625" style="10" customWidth="1"/>
    <col min="23" max="16384" width="9.140625" style="10"/>
  </cols>
  <sheetData>
    <row r="1" spans="1:22" ht="18" customHeight="1" x14ac:dyDescent="0.2">
      <c r="A1" s="368" t="s">
        <v>69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79" t="s">
        <v>76</v>
      </c>
      <c r="B5" s="376" t="s">
        <v>77</v>
      </c>
      <c r="C5" s="382" t="s">
        <v>110</v>
      </c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4"/>
    </row>
    <row r="6" spans="1:22" ht="15" customHeight="1" x14ac:dyDescent="0.2">
      <c r="A6" s="380"/>
      <c r="B6" s="377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80"/>
      <c r="B7" s="377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81"/>
      <c r="B8" s="378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72">
        <v>0</v>
      </c>
      <c r="D9" s="74">
        <v>0</v>
      </c>
      <c r="E9" s="24">
        <v>0</v>
      </c>
      <c r="F9" s="83">
        <v>0</v>
      </c>
      <c r="G9" s="73">
        <v>0</v>
      </c>
      <c r="H9" s="74">
        <v>0</v>
      </c>
      <c r="I9" s="93">
        <v>0</v>
      </c>
      <c r="J9" s="76">
        <v>0</v>
      </c>
      <c r="K9" s="72">
        <v>0</v>
      </c>
      <c r="L9" s="74">
        <v>0</v>
      </c>
      <c r="M9" s="93">
        <v>0</v>
      </c>
      <c r="N9" s="78">
        <v>0</v>
      </c>
      <c r="O9" s="72">
        <v>0</v>
      </c>
      <c r="P9" s="74">
        <v>0</v>
      </c>
      <c r="Q9" s="93">
        <v>0</v>
      </c>
      <c r="R9" s="78">
        <v>0</v>
      </c>
      <c r="S9" s="72">
        <f t="shared" ref="S9:S35" si="0">SUM(C9,G9,K9,O9)</f>
        <v>0</v>
      </c>
      <c r="T9" s="74">
        <f t="shared" ref="T9:T35" si="1">SUM(D9,H9,L9,P9)</f>
        <v>0</v>
      </c>
      <c r="U9" s="80">
        <v>0</v>
      </c>
      <c r="V9" s="116">
        <f t="shared" ref="V9:V35" si="2">SUM(F9,J9,N9,R9)</f>
        <v>0</v>
      </c>
    </row>
    <row r="10" spans="1:22" ht="15" customHeight="1" x14ac:dyDescent="0.2">
      <c r="A10" s="100">
        <v>2</v>
      </c>
      <c r="B10" s="59" t="s">
        <v>9</v>
      </c>
      <c r="C10" s="72">
        <v>0</v>
      </c>
      <c r="D10" s="74">
        <v>0</v>
      </c>
      <c r="E10" s="24">
        <v>0</v>
      </c>
      <c r="F10" s="83">
        <v>0</v>
      </c>
      <c r="G10" s="72">
        <v>0</v>
      </c>
      <c r="H10" s="74">
        <v>0</v>
      </c>
      <c r="I10" s="93">
        <v>0</v>
      </c>
      <c r="J10" s="76">
        <v>0</v>
      </c>
      <c r="K10" s="72">
        <v>0</v>
      </c>
      <c r="L10" s="74">
        <v>0</v>
      </c>
      <c r="M10" s="93">
        <v>0</v>
      </c>
      <c r="N10" s="78">
        <v>0</v>
      </c>
      <c r="O10" s="72">
        <v>0</v>
      </c>
      <c r="P10" s="74">
        <v>0</v>
      </c>
      <c r="Q10" s="80">
        <v>0</v>
      </c>
      <c r="R10" s="78">
        <v>0</v>
      </c>
      <c r="S10" s="72">
        <f t="shared" si="0"/>
        <v>0</v>
      </c>
      <c r="T10" s="74">
        <f t="shared" si="1"/>
        <v>0</v>
      </c>
      <c r="U10" s="80">
        <v>0</v>
      </c>
      <c r="V10" s="116">
        <f t="shared" si="2"/>
        <v>0</v>
      </c>
    </row>
    <row r="11" spans="1:22" ht="15" customHeight="1" x14ac:dyDescent="0.2">
      <c r="A11" s="100">
        <v>3</v>
      </c>
      <c r="B11" s="59" t="s">
        <v>56</v>
      </c>
      <c r="C11" s="72">
        <v>0</v>
      </c>
      <c r="D11" s="74">
        <v>0</v>
      </c>
      <c r="E11" s="24">
        <v>0</v>
      </c>
      <c r="F11" s="83">
        <v>0</v>
      </c>
      <c r="G11" s="72">
        <v>23</v>
      </c>
      <c r="H11" s="74">
        <v>0</v>
      </c>
      <c r="I11" s="93">
        <v>0</v>
      </c>
      <c r="J11" s="76">
        <v>0</v>
      </c>
      <c r="K11" s="72">
        <v>0</v>
      </c>
      <c r="L11" s="74">
        <v>0</v>
      </c>
      <c r="M11" s="93">
        <v>0</v>
      </c>
      <c r="N11" s="78">
        <v>0</v>
      </c>
      <c r="O11" s="72">
        <v>0</v>
      </c>
      <c r="P11" s="74">
        <v>0</v>
      </c>
      <c r="Q11" s="80">
        <v>0</v>
      </c>
      <c r="R11" s="78">
        <v>0</v>
      </c>
      <c r="S11" s="72">
        <f t="shared" si="0"/>
        <v>23</v>
      </c>
      <c r="T11" s="74">
        <f t="shared" si="1"/>
        <v>0</v>
      </c>
      <c r="U11" s="80">
        <v>0</v>
      </c>
      <c r="V11" s="116">
        <f t="shared" si="2"/>
        <v>0</v>
      </c>
    </row>
    <row r="12" spans="1:22" ht="15" customHeight="1" x14ac:dyDescent="0.2">
      <c r="A12" s="100">
        <v>4</v>
      </c>
      <c r="B12" s="59" t="s">
        <v>10</v>
      </c>
      <c r="C12" s="72">
        <v>1</v>
      </c>
      <c r="D12" s="74">
        <v>0</v>
      </c>
      <c r="E12" s="24">
        <v>0</v>
      </c>
      <c r="F12" s="83">
        <v>0</v>
      </c>
      <c r="G12" s="72">
        <v>0</v>
      </c>
      <c r="H12" s="74">
        <v>1</v>
      </c>
      <c r="I12" s="93">
        <f>J12/H12*10</f>
        <v>10</v>
      </c>
      <c r="J12" s="76">
        <v>1</v>
      </c>
      <c r="K12" s="72">
        <v>0</v>
      </c>
      <c r="L12" s="74">
        <v>0</v>
      </c>
      <c r="M12" s="93">
        <v>0</v>
      </c>
      <c r="N12" s="78">
        <v>0</v>
      </c>
      <c r="O12" s="72">
        <v>0</v>
      </c>
      <c r="P12" s="74">
        <v>0</v>
      </c>
      <c r="Q12" s="80">
        <v>0</v>
      </c>
      <c r="R12" s="78">
        <v>0</v>
      </c>
      <c r="S12" s="72">
        <f t="shared" si="0"/>
        <v>1</v>
      </c>
      <c r="T12" s="74">
        <f t="shared" si="1"/>
        <v>1</v>
      </c>
      <c r="U12" s="93">
        <f>V12/T12*10</f>
        <v>10</v>
      </c>
      <c r="V12" s="116">
        <f t="shared" si="2"/>
        <v>1</v>
      </c>
    </row>
    <row r="13" spans="1:22" ht="15" customHeight="1" x14ac:dyDescent="0.2">
      <c r="A13" s="100">
        <v>5</v>
      </c>
      <c r="B13" s="59" t="s">
        <v>29</v>
      </c>
      <c r="C13" s="72">
        <v>0</v>
      </c>
      <c r="D13" s="74">
        <v>0</v>
      </c>
      <c r="E13" s="24">
        <v>0</v>
      </c>
      <c r="F13" s="83">
        <v>0</v>
      </c>
      <c r="G13" s="72">
        <v>0</v>
      </c>
      <c r="H13" s="74">
        <v>0</v>
      </c>
      <c r="I13" s="93">
        <v>0</v>
      </c>
      <c r="J13" s="76">
        <v>0</v>
      </c>
      <c r="K13" s="72">
        <v>0</v>
      </c>
      <c r="L13" s="74">
        <v>0</v>
      </c>
      <c r="M13" s="93">
        <v>0</v>
      </c>
      <c r="N13" s="78">
        <v>0</v>
      </c>
      <c r="O13" s="72">
        <v>0</v>
      </c>
      <c r="P13" s="74">
        <v>0</v>
      </c>
      <c r="Q13" s="80">
        <v>0</v>
      </c>
      <c r="R13" s="78">
        <v>0</v>
      </c>
      <c r="S13" s="72">
        <f t="shared" si="0"/>
        <v>0</v>
      </c>
      <c r="T13" s="74">
        <f t="shared" si="1"/>
        <v>0</v>
      </c>
      <c r="U13" s="80">
        <v>0</v>
      </c>
      <c r="V13" s="116">
        <f t="shared" si="2"/>
        <v>0</v>
      </c>
    </row>
    <row r="14" spans="1:22" ht="15" customHeight="1" x14ac:dyDescent="0.2">
      <c r="A14" s="100">
        <v>6</v>
      </c>
      <c r="B14" s="59" t="s">
        <v>30</v>
      </c>
      <c r="C14" s="72">
        <v>0</v>
      </c>
      <c r="D14" s="74">
        <v>0</v>
      </c>
      <c r="E14" s="24">
        <v>0</v>
      </c>
      <c r="F14" s="83">
        <v>0</v>
      </c>
      <c r="G14" s="72">
        <v>0</v>
      </c>
      <c r="H14" s="74">
        <v>0</v>
      </c>
      <c r="I14" s="93">
        <v>0</v>
      </c>
      <c r="J14" s="76">
        <v>0</v>
      </c>
      <c r="K14" s="72">
        <v>0</v>
      </c>
      <c r="L14" s="74">
        <v>0</v>
      </c>
      <c r="M14" s="93">
        <v>0</v>
      </c>
      <c r="N14" s="78">
        <v>0</v>
      </c>
      <c r="O14" s="72">
        <v>0</v>
      </c>
      <c r="P14" s="74">
        <v>0</v>
      </c>
      <c r="Q14" s="80">
        <v>0</v>
      </c>
      <c r="R14" s="78">
        <v>0</v>
      </c>
      <c r="S14" s="72">
        <f t="shared" si="0"/>
        <v>0</v>
      </c>
      <c r="T14" s="74">
        <f t="shared" si="1"/>
        <v>0</v>
      </c>
      <c r="U14" s="80">
        <v>0</v>
      </c>
      <c r="V14" s="116">
        <f t="shared" si="2"/>
        <v>0</v>
      </c>
    </row>
    <row r="15" spans="1:22" ht="15" customHeight="1" x14ac:dyDescent="0.2">
      <c r="A15" s="100">
        <v>7</v>
      </c>
      <c r="B15" s="59" t="s">
        <v>73</v>
      </c>
      <c r="C15" s="72">
        <v>0</v>
      </c>
      <c r="D15" s="74">
        <v>0</v>
      </c>
      <c r="E15" s="24">
        <v>0</v>
      </c>
      <c r="F15" s="83">
        <v>0</v>
      </c>
      <c r="G15" s="72">
        <v>0</v>
      </c>
      <c r="H15" s="74">
        <v>0</v>
      </c>
      <c r="I15" s="93">
        <v>0</v>
      </c>
      <c r="J15" s="76">
        <v>0</v>
      </c>
      <c r="K15" s="72">
        <v>0</v>
      </c>
      <c r="L15" s="74">
        <v>0</v>
      </c>
      <c r="M15" s="93">
        <v>0</v>
      </c>
      <c r="N15" s="78">
        <v>0</v>
      </c>
      <c r="O15" s="72">
        <v>0</v>
      </c>
      <c r="P15" s="74">
        <v>0</v>
      </c>
      <c r="Q15" s="80">
        <v>0</v>
      </c>
      <c r="R15" s="78">
        <v>0</v>
      </c>
      <c r="S15" s="72">
        <f t="shared" si="0"/>
        <v>0</v>
      </c>
      <c r="T15" s="74">
        <f t="shared" si="1"/>
        <v>0</v>
      </c>
      <c r="U15" s="80">
        <v>0</v>
      </c>
      <c r="V15" s="116">
        <f t="shared" si="2"/>
        <v>0</v>
      </c>
    </row>
    <row r="16" spans="1:22" ht="15" customHeight="1" x14ac:dyDescent="0.2">
      <c r="A16" s="100">
        <v>8</v>
      </c>
      <c r="B16" s="59" t="s">
        <v>12</v>
      </c>
      <c r="C16" s="72">
        <v>0</v>
      </c>
      <c r="D16" s="74">
        <v>0</v>
      </c>
      <c r="E16" s="24">
        <v>0</v>
      </c>
      <c r="F16" s="83">
        <v>0</v>
      </c>
      <c r="G16" s="72">
        <v>0</v>
      </c>
      <c r="H16" s="74">
        <v>0</v>
      </c>
      <c r="I16" s="93">
        <v>0</v>
      </c>
      <c r="J16" s="76">
        <v>0</v>
      </c>
      <c r="K16" s="72">
        <v>0</v>
      </c>
      <c r="L16" s="74">
        <v>0</v>
      </c>
      <c r="M16" s="93">
        <v>0</v>
      </c>
      <c r="N16" s="78">
        <v>0</v>
      </c>
      <c r="O16" s="72">
        <v>0</v>
      </c>
      <c r="P16" s="74">
        <v>0</v>
      </c>
      <c r="Q16" s="80">
        <v>0</v>
      </c>
      <c r="R16" s="78">
        <v>0</v>
      </c>
      <c r="S16" s="72">
        <f t="shared" si="0"/>
        <v>0</v>
      </c>
      <c r="T16" s="74">
        <f t="shared" si="1"/>
        <v>0</v>
      </c>
      <c r="U16" s="80">
        <v>0</v>
      </c>
      <c r="V16" s="116">
        <f t="shared" si="2"/>
        <v>0</v>
      </c>
    </row>
    <row r="17" spans="1:22" ht="15" customHeight="1" x14ac:dyDescent="0.2">
      <c r="A17" s="100">
        <v>9</v>
      </c>
      <c r="B17" s="59" t="s">
        <v>13</v>
      </c>
      <c r="C17" s="72">
        <v>0</v>
      </c>
      <c r="D17" s="74">
        <v>0</v>
      </c>
      <c r="E17" s="24">
        <v>0</v>
      </c>
      <c r="F17" s="83">
        <v>0</v>
      </c>
      <c r="G17" s="72">
        <v>0</v>
      </c>
      <c r="H17" s="74">
        <v>0</v>
      </c>
      <c r="I17" s="93">
        <v>0</v>
      </c>
      <c r="J17" s="76">
        <v>0</v>
      </c>
      <c r="K17" s="72">
        <v>0</v>
      </c>
      <c r="L17" s="74">
        <v>0</v>
      </c>
      <c r="M17" s="93">
        <v>0</v>
      </c>
      <c r="N17" s="78">
        <v>0</v>
      </c>
      <c r="O17" s="72">
        <v>0</v>
      </c>
      <c r="P17" s="74">
        <v>0</v>
      </c>
      <c r="Q17" s="80">
        <v>0</v>
      </c>
      <c r="R17" s="78">
        <v>0</v>
      </c>
      <c r="S17" s="72">
        <f t="shared" si="0"/>
        <v>0</v>
      </c>
      <c r="T17" s="74">
        <f t="shared" si="1"/>
        <v>0</v>
      </c>
      <c r="U17" s="80">
        <v>0</v>
      </c>
      <c r="V17" s="116">
        <f t="shared" si="2"/>
        <v>0</v>
      </c>
    </row>
    <row r="18" spans="1:22" ht="15" customHeight="1" x14ac:dyDescent="0.2">
      <c r="A18" s="100">
        <v>10</v>
      </c>
      <c r="B18" s="59" t="s">
        <v>14</v>
      </c>
      <c r="C18" s="72">
        <v>0</v>
      </c>
      <c r="D18" s="74">
        <v>0</v>
      </c>
      <c r="E18" s="24">
        <v>0</v>
      </c>
      <c r="F18" s="83">
        <v>0</v>
      </c>
      <c r="G18" s="72">
        <v>0</v>
      </c>
      <c r="H18" s="74">
        <v>0</v>
      </c>
      <c r="I18" s="93">
        <v>0</v>
      </c>
      <c r="J18" s="76">
        <v>0</v>
      </c>
      <c r="K18" s="72">
        <v>0</v>
      </c>
      <c r="L18" s="74">
        <v>0</v>
      </c>
      <c r="M18" s="93">
        <v>0</v>
      </c>
      <c r="N18" s="78">
        <v>0</v>
      </c>
      <c r="O18" s="72">
        <v>0</v>
      </c>
      <c r="P18" s="74">
        <v>0</v>
      </c>
      <c r="Q18" s="80">
        <v>0</v>
      </c>
      <c r="R18" s="78">
        <v>0</v>
      </c>
      <c r="S18" s="72">
        <f t="shared" si="0"/>
        <v>0</v>
      </c>
      <c r="T18" s="74">
        <f t="shared" si="1"/>
        <v>0</v>
      </c>
      <c r="U18" s="80">
        <v>0</v>
      </c>
      <c r="V18" s="116">
        <f t="shared" si="2"/>
        <v>0</v>
      </c>
    </row>
    <row r="19" spans="1:22" ht="15" customHeight="1" x14ac:dyDescent="0.2">
      <c r="A19" s="100">
        <v>11</v>
      </c>
      <c r="B19" s="59" t="s">
        <v>15</v>
      </c>
      <c r="C19" s="72">
        <v>0</v>
      </c>
      <c r="D19" s="74">
        <v>0</v>
      </c>
      <c r="E19" s="24">
        <v>0</v>
      </c>
      <c r="F19" s="83">
        <v>0</v>
      </c>
      <c r="G19" s="72">
        <v>0</v>
      </c>
      <c r="H19" s="74">
        <v>0</v>
      </c>
      <c r="I19" s="93">
        <v>0</v>
      </c>
      <c r="J19" s="76">
        <v>0</v>
      </c>
      <c r="K19" s="72">
        <v>0</v>
      </c>
      <c r="L19" s="74">
        <v>0</v>
      </c>
      <c r="M19" s="93">
        <v>0</v>
      </c>
      <c r="N19" s="78">
        <v>0</v>
      </c>
      <c r="O19" s="72">
        <v>0</v>
      </c>
      <c r="P19" s="74">
        <v>0</v>
      </c>
      <c r="Q19" s="80">
        <v>0</v>
      </c>
      <c r="R19" s="78">
        <v>0</v>
      </c>
      <c r="S19" s="72">
        <f t="shared" si="0"/>
        <v>0</v>
      </c>
      <c r="T19" s="74">
        <f t="shared" si="1"/>
        <v>0</v>
      </c>
      <c r="U19" s="80">
        <v>0</v>
      </c>
      <c r="V19" s="116">
        <f t="shared" si="2"/>
        <v>0</v>
      </c>
    </row>
    <row r="20" spans="1:22" ht="15" customHeight="1" x14ac:dyDescent="0.2">
      <c r="A20" s="100">
        <v>12</v>
      </c>
      <c r="B20" s="59" t="s">
        <v>16</v>
      </c>
      <c r="C20" s="72">
        <v>0</v>
      </c>
      <c r="D20" s="74">
        <v>0</v>
      </c>
      <c r="E20" s="24">
        <v>0</v>
      </c>
      <c r="F20" s="83">
        <v>0</v>
      </c>
      <c r="G20" s="72">
        <v>0</v>
      </c>
      <c r="H20" s="74">
        <v>0</v>
      </c>
      <c r="I20" s="93">
        <v>0</v>
      </c>
      <c r="J20" s="76">
        <v>0</v>
      </c>
      <c r="K20" s="72">
        <v>0</v>
      </c>
      <c r="L20" s="74">
        <v>0</v>
      </c>
      <c r="M20" s="93">
        <v>0</v>
      </c>
      <c r="N20" s="78">
        <v>0</v>
      </c>
      <c r="O20" s="72">
        <v>2</v>
      </c>
      <c r="P20" s="74">
        <v>0</v>
      </c>
      <c r="Q20" s="80">
        <v>0</v>
      </c>
      <c r="R20" s="78">
        <v>0</v>
      </c>
      <c r="S20" s="72">
        <f t="shared" si="0"/>
        <v>2</v>
      </c>
      <c r="T20" s="74">
        <f t="shared" si="1"/>
        <v>0</v>
      </c>
      <c r="U20" s="80">
        <v>0</v>
      </c>
      <c r="V20" s="116">
        <f t="shared" si="2"/>
        <v>0</v>
      </c>
    </row>
    <row r="21" spans="1:22" ht="15" customHeight="1" x14ac:dyDescent="0.2">
      <c r="A21" s="100">
        <v>13</v>
      </c>
      <c r="B21" s="59" t="s">
        <v>17</v>
      </c>
      <c r="C21" s="72">
        <v>0</v>
      </c>
      <c r="D21" s="74">
        <v>0</v>
      </c>
      <c r="E21" s="24">
        <v>0</v>
      </c>
      <c r="F21" s="83">
        <v>0</v>
      </c>
      <c r="G21" s="72">
        <v>0</v>
      </c>
      <c r="H21" s="74">
        <v>0</v>
      </c>
      <c r="I21" s="93">
        <v>0</v>
      </c>
      <c r="J21" s="76">
        <v>0</v>
      </c>
      <c r="K21" s="72">
        <v>0</v>
      </c>
      <c r="L21" s="74">
        <v>0</v>
      </c>
      <c r="M21" s="93">
        <v>0</v>
      </c>
      <c r="N21" s="78">
        <v>0</v>
      </c>
      <c r="O21" s="72">
        <v>0</v>
      </c>
      <c r="P21" s="74">
        <v>0</v>
      </c>
      <c r="Q21" s="80">
        <v>0</v>
      </c>
      <c r="R21" s="78">
        <v>0</v>
      </c>
      <c r="S21" s="72">
        <f t="shared" si="0"/>
        <v>0</v>
      </c>
      <c r="T21" s="74">
        <f t="shared" si="1"/>
        <v>0</v>
      </c>
      <c r="U21" s="80">
        <v>0</v>
      </c>
      <c r="V21" s="116">
        <f t="shared" si="2"/>
        <v>0</v>
      </c>
    </row>
    <row r="22" spans="1:22" ht="15" customHeight="1" x14ac:dyDescent="0.2">
      <c r="A22" s="100">
        <v>14</v>
      </c>
      <c r="B22" s="59" t="s">
        <v>18</v>
      </c>
      <c r="C22" s="72">
        <v>0</v>
      </c>
      <c r="D22" s="74">
        <v>0</v>
      </c>
      <c r="E22" s="24">
        <v>0</v>
      </c>
      <c r="F22" s="83">
        <v>0</v>
      </c>
      <c r="G22" s="72">
        <v>0</v>
      </c>
      <c r="H22" s="74">
        <v>0</v>
      </c>
      <c r="I22" s="93">
        <v>0</v>
      </c>
      <c r="J22" s="76">
        <v>0</v>
      </c>
      <c r="K22" s="72">
        <v>0</v>
      </c>
      <c r="L22" s="74">
        <v>0</v>
      </c>
      <c r="M22" s="93">
        <v>0</v>
      </c>
      <c r="N22" s="78">
        <v>0</v>
      </c>
      <c r="O22" s="72">
        <v>0</v>
      </c>
      <c r="P22" s="74">
        <v>0</v>
      </c>
      <c r="Q22" s="80">
        <v>0</v>
      </c>
      <c r="R22" s="78">
        <v>0</v>
      </c>
      <c r="S22" s="72">
        <f t="shared" si="0"/>
        <v>0</v>
      </c>
      <c r="T22" s="74">
        <f t="shared" si="1"/>
        <v>0</v>
      </c>
      <c r="U22" s="80">
        <v>0</v>
      </c>
      <c r="V22" s="116">
        <f t="shared" si="2"/>
        <v>0</v>
      </c>
    </row>
    <row r="23" spans="1:22" ht="15" customHeight="1" x14ac:dyDescent="0.2">
      <c r="A23" s="100">
        <v>15</v>
      </c>
      <c r="B23" s="59" t="s">
        <v>28</v>
      </c>
      <c r="C23" s="72">
        <v>0</v>
      </c>
      <c r="D23" s="74">
        <v>0</v>
      </c>
      <c r="E23" s="24">
        <v>0</v>
      </c>
      <c r="F23" s="83">
        <v>0</v>
      </c>
      <c r="G23" s="72">
        <v>0</v>
      </c>
      <c r="H23" s="74">
        <v>0</v>
      </c>
      <c r="I23" s="93">
        <v>0</v>
      </c>
      <c r="J23" s="76">
        <v>0</v>
      </c>
      <c r="K23" s="72">
        <v>0</v>
      </c>
      <c r="L23" s="74">
        <v>0</v>
      </c>
      <c r="M23" s="93">
        <v>0</v>
      </c>
      <c r="N23" s="78">
        <v>0</v>
      </c>
      <c r="O23" s="72">
        <v>0</v>
      </c>
      <c r="P23" s="74">
        <v>0</v>
      </c>
      <c r="Q23" s="80">
        <v>0</v>
      </c>
      <c r="R23" s="78">
        <v>0</v>
      </c>
      <c r="S23" s="72">
        <f t="shared" si="0"/>
        <v>0</v>
      </c>
      <c r="T23" s="74">
        <f t="shared" si="1"/>
        <v>0</v>
      </c>
      <c r="U23" s="80">
        <v>0</v>
      </c>
      <c r="V23" s="116">
        <f t="shared" si="2"/>
        <v>0</v>
      </c>
    </row>
    <row r="24" spans="1:22" ht="15" customHeight="1" x14ac:dyDescent="0.2">
      <c r="A24" s="100">
        <v>16</v>
      </c>
      <c r="B24" s="59" t="s">
        <v>19</v>
      </c>
      <c r="C24" s="72">
        <v>0</v>
      </c>
      <c r="D24" s="74">
        <v>0</v>
      </c>
      <c r="E24" s="24">
        <v>0</v>
      </c>
      <c r="F24" s="83">
        <v>0</v>
      </c>
      <c r="G24" s="72">
        <v>0</v>
      </c>
      <c r="H24" s="74">
        <v>0</v>
      </c>
      <c r="I24" s="93">
        <v>0</v>
      </c>
      <c r="J24" s="76">
        <v>0</v>
      </c>
      <c r="K24" s="72">
        <v>0</v>
      </c>
      <c r="L24" s="74">
        <v>0</v>
      </c>
      <c r="M24" s="93">
        <v>0</v>
      </c>
      <c r="N24" s="78">
        <v>0</v>
      </c>
      <c r="O24" s="72">
        <v>0</v>
      </c>
      <c r="P24" s="74">
        <v>0</v>
      </c>
      <c r="Q24" s="80">
        <v>0</v>
      </c>
      <c r="R24" s="78">
        <v>0</v>
      </c>
      <c r="S24" s="72">
        <f t="shared" si="0"/>
        <v>0</v>
      </c>
      <c r="T24" s="74">
        <f t="shared" si="1"/>
        <v>0</v>
      </c>
      <c r="U24" s="80">
        <v>0</v>
      </c>
      <c r="V24" s="116">
        <f t="shared" si="2"/>
        <v>0</v>
      </c>
    </row>
    <row r="25" spans="1:22" ht="15" customHeight="1" x14ac:dyDescent="0.2">
      <c r="A25" s="100">
        <v>17</v>
      </c>
      <c r="B25" s="59" t="s">
        <v>20</v>
      </c>
      <c r="C25" s="72">
        <v>0</v>
      </c>
      <c r="D25" s="74">
        <v>0</v>
      </c>
      <c r="E25" s="24">
        <v>0</v>
      </c>
      <c r="F25" s="83">
        <v>0</v>
      </c>
      <c r="G25" s="72">
        <v>0</v>
      </c>
      <c r="H25" s="74">
        <v>0</v>
      </c>
      <c r="I25" s="93">
        <v>0</v>
      </c>
      <c r="J25" s="76">
        <v>0</v>
      </c>
      <c r="K25" s="72">
        <v>0</v>
      </c>
      <c r="L25" s="74">
        <v>0</v>
      </c>
      <c r="M25" s="93">
        <v>0</v>
      </c>
      <c r="N25" s="78">
        <v>0</v>
      </c>
      <c r="O25" s="72">
        <v>0</v>
      </c>
      <c r="P25" s="74">
        <v>0</v>
      </c>
      <c r="Q25" s="80">
        <v>0</v>
      </c>
      <c r="R25" s="78">
        <v>0</v>
      </c>
      <c r="S25" s="72">
        <f t="shared" si="0"/>
        <v>0</v>
      </c>
      <c r="T25" s="74">
        <f t="shared" si="1"/>
        <v>0</v>
      </c>
      <c r="U25" s="80">
        <v>0</v>
      </c>
      <c r="V25" s="116">
        <f t="shared" si="2"/>
        <v>0</v>
      </c>
    </row>
    <row r="26" spans="1:22" ht="15" customHeight="1" x14ac:dyDescent="0.2">
      <c r="A26" s="100">
        <v>18</v>
      </c>
      <c r="B26" s="59" t="s">
        <v>21</v>
      </c>
      <c r="C26" s="72">
        <v>0</v>
      </c>
      <c r="D26" s="74">
        <v>0</v>
      </c>
      <c r="E26" s="24">
        <v>0</v>
      </c>
      <c r="F26" s="83">
        <v>0</v>
      </c>
      <c r="G26" s="72">
        <v>0</v>
      </c>
      <c r="H26" s="74">
        <v>0</v>
      </c>
      <c r="I26" s="93">
        <v>0</v>
      </c>
      <c r="J26" s="76">
        <v>0</v>
      </c>
      <c r="K26" s="72">
        <v>0</v>
      </c>
      <c r="L26" s="74">
        <v>0</v>
      </c>
      <c r="M26" s="93">
        <v>0</v>
      </c>
      <c r="N26" s="78">
        <v>0</v>
      </c>
      <c r="O26" s="72">
        <v>0</v>
      </c>
      <c r="P26" s="74">
        <v>0</v>
      </c>
      <c r="Q26" s="80">
        <v>0</v>
      </c>
      <c r="R26" s="78">
        <v>0</v>
      </c>
      <c r="S26" s="72">
        <f t="shared" si="0"/>
        <v>0</v>
      </c>
      <c r="T26" s="74">
        <f t="shared" si="1"/>
        <v>0</v>
      </c>
      <c r="U26" s="80">
        <v>0</v>
      </c>
      <c r="V26" s="116">
        <f t="shared" si="2"/>
        <v>0</v>
      </c>
    </row>
    <row r="27" spans="1:22" ht="15" customHeight="1" x14ac:dyDescent="0.2">
      <c r="A27" s="100">
        <v>19</v>
      </c>
      <c r="B27" s="59" t="s">
        <v>59</v>
      </c>
      <c r="C27" s="72">
        <v>0</v>
      </c>
      <c r="D27" s="74">
        <v>0</v>
      </c>
      <c r="E27" s="24">
        <v>0</v>
      </c>
      <c r="F27" s="83">
        <v>0</v>
      </c>
      <c r="G27" s="72">
        <v>0</v>
      </c>
      <c r="H27" s="74">
        <v>0</v>
      </c>
      <c r="I27" s="93">
        <v>0</v>
      </c>
      <c r="J27" s="76">
        <v>0</v>
      </c>
      <c r="K27" s="72">
        <v>0</v>
      </c>
      <c r="L27" s="74">
        <v>0</v>
      </c>
      <c r="M27" s="93">
        <v>0</v>
      </c>
      <c r="N27" s="78">
        <v>0</v>
      </c>
      <c r="O27" s="72">
        <v>0</v>
      </c>
      <c r="P27" s="74">
        <v>0</v>
      </c>
      <c r="Q27" s="80">
        <v>0</v>
      </c>
      <c r="R27" s="78">
        <v>0</v>
      </c>
      <c r="S27" s="72">
        <f t="shared" si="0"/>
        <v>0</v>
      </c>
      <c r="T27" s="74">
        <f t="shared" si="1"/>
        <v>0</v>
      </c>
      <c r="U27" s="80">
        <v>0</v>
      </c>
      <c r="V27" s="116">
        <f t="shared" si="2"/>
        <v>0</v>
      </c>
    </row>
    <row r="28" spans="1:22" ht="15" customHeight="1" x14ac:dyDescent="0.2">
      <c r="A28" s="100">
        <v>20</v>
      </c>
      <c r="B28" s="59" t="s">
        <v>22</v>
      </c>
      <c r="C28" s="72">
        <v>0</v>
      </c>
      <c r="D28" s="74">
        <v>0</v>
      </c>
      <c r="E28" s="24">
        <v>0</v>
      </c>
      <c r="F28" s="83">
        <v>0</v>
      </c>
      <c r="G28" s="72">
        <v>0</v>
      </c>
      <c r="H28" s="74">
        <v>0</v>
      </c>
      <c r="I28" s="93">
        <v>0</v>
      </c>
      <c r="J28" s="76">
        <v>0</v>
      </c>
      <c r="K28" s="72">
        <v>0</v>
      </c>
      <c r="L28" s="74">
        <v>0</v>
      </c>
      <c r="M28" s="93">
        <v>0</v>
      </c>
      <c r="N28" s="78">
        <v>0</v>
      </c>
      <c r="O28" s="72">
        <v>0</v>
      </c>
      <c r="P28" s="74">
        <v>0</v>
      </c>
      <c r="Q28" s="80">
        <v>0</v>
      </c>
      <c r="R28" s="78">
        <v>0</v>
      </c>
      <c r="S28" s="72">
        <f t="shared" si="0"/>
        <v>0</v>
      </c>
      <c r="T28" s="74">
        <f t="shared" si="1"/>
        <v>0</v>
      </c>
      <c r="U28" s="80">
        <v>0</v>
      </c>
      <c r="V28" s="116">
        <f t="shared" si="2"/>
        <v>0</v>
      </c>
    </row>
    <row r="29" spans="1:22" ht="15" customHeight="1" x14ac:dyDescent="0.2">
      <c r="A29" s="100">
        <v>21</v>
      </c>
      <c r="B29" s="59" t="s">
        <v>23</v>
      </c>
      <c r="C29" s="72">
        <v>0</v>
      </c>
      <c r="D29" s="74">
        <v>0</v>
      </c>
      <c r="E29" s="24">
        <v>0</v>
      </c>
      <c r="F29" s="83">
        <v>0</v>
      </c>
      <c r="G29" s="72">
        <v>0</v>
      </c>
      <c r="H29" s="74">
        <v>0</v>
      </c>
      <c r="I29" s="93">
        <v>0</v>
      </c>
      <c r="J29" s="76">
        <v>0</v>
      </c>
      <c r="K29" s="72">
        <v>0</v>
      </c>
      <c r="L29" s="74">
        <v>0</v>
      </c>
      <c r="M29" s="93">
        <v>0</v>
      </c>
      <c r="N29" s="78">
        <v>0</v>
      </c>
      <c r="O29" s="72">
        <v>0</v>
      </c>
      <c r="P29" s="74">
        <v>0</v>
      </c>
      <c r="Q29" s="80">
        <v>0</v>
      </c>
      <c r="R29" s="78">
        <v>0</v>
      </c>
      <c r="S29" s="72">
        <f t="shared" si="0"/>
        <v>0</v>
      </c>
      <c r="T29" s="74">
        <f t="shared" si="1"/>
        <v>0</v>
      </c>
      <c r="U29" s="80">
        <v>0</v>
      </c>
      <c r="V29" s="116">
        <f t="shared" si="2"/>
        <v>0</v>
      </c>
    </row>
    <row r="30" spans="1:22" ht="15" customHeight="1" x14ac:dyDescent="0.2">
      <c r="A30" s="100">
        <v>22</v>
      </c>
      <c r="B30" s="60" t="s">
        <v>32</v>
      </c>
      <c r="C30" s="72">
        <v>0</v>
      </c>
      <c r="D30" s="74">
        <v>0</v>
      </c>
      <c r="E30" s="24">
        <v>0</v>
      </c>
      <c r="F30" s="83">
        <v>0</v>
      </c>
      <c r="G30" s="72">
        <v>0</v>
      </c>
      <c r="H30" s="74">
        <v>0</v>
      </c>
      <c r="I30" s="93">
        <v>0</v>
      </c>
      <c r="J30" s="76">
        <v>0</v>
      </c>
      <c r="K30" s="72">
        <v>0</v>
      </c>
      <c r="L30" s="74">
        <v>0</v>
      </c>
      <c r="M30" s="93">
        <v>0</v>
      </c>
      <c r="N30" s="78">
        <v>0</v>
      </c>
      <c r="O30" s="72">
        <v>0</v>
      </c>
      <c r="P30" s="74">
        <v>0</v>
      </c>
      <c r="Q30" s="80">
        <v>0</v>
      </c>
      <c r="R30" s="78">
        <v>0</v>
      </c>
      <c r="S30" s="72">
        <f t="shared" si="0"/>
        <v>0</v>
      </c>
      <c r="T30" s="74">
        <f t="shared" si="1"/>
        <v>0</v>
      </c>
      <c r="U30" s="80">
        <v>0</v>
      </c>
      <c r="V30" s="116">
        <f t="shared" si="2"/>
        <v>0</v>
      </c>
    </row>
    <row r="31" spans="1:22" ht="15" customHeight="1" x14ac:dyDescent="0.2">
      <c r="A31" s="100">
        <v>23</v>
      </c>
      <c r="B31" s="60" t="s">
        <v>24</v>
      </c>
      <c r="C31" s="72">
        <v>0</v>
      </c>
      <c r="D31" s="74">
        <v>0</v>
      </c>
      <c r="E31" s="24">
        <v>0</v>
      </c>
      <c r="F31" s="83">
        <v>0</v>
      </c>
      <c r="G31" s="72">
        <v>0</v>
      </c>
      <c r="H31" s="74">
        <v>0</v>
      </c>
      <c r="I31" s="93">
        <v>0</v>
      </c>
      <c r="J31" s="76">
        <v>0</v>
      </c>
      <c r="K31" s="72">
        <v>1</v>
      </c>
      <c r="L31" s="74">
        <v>0</v>
      </c>
      <c r="M31" s="93">
        <v>0</v>
      </c>
      <c r="N31" s="78">
        <v>0</v>
      </c>
      <c r="O31" s="72">
        <v>0</v>
      </c>
      <c r="P31" s="74">
        <v>0</v>
      </c>
      <c r="Q31" s="80">
        <v>0</v>
      </c>
      <c r="R31" s="78">
        <v>0</v>
      </c>
      <c r="S31" s="72">
        <f t="shared" si="0"/>
        <v>1</v>
      </c>
      <c r="T31" s="74">
        <f t="shared" si="1"/>
        <v>0</v>
      </c>
      <c r="U31" s="80">
        <v>0</v>
      </c>
      <c r="V31" s="116">
        <f t="shared" si="2"/>
        <v>0</v>
      </c>
    </row>
    <row r="32" spans="1:22" ht="15" customHeight="1" x14ac:dyDescent="0.2">
      <c r="A32" s="100">
        <v>24</v>
      </c>
      <c r="B32" s="60" t="s">
        <v>25</v>
      </c>
      <c r="C32" s="72">
        <v>0</v>
      </c>
      <c r="D32" s="74">
        <v>0</v>
      </c>
      <c r="E32" s="24">
        <v>0</v>
      </c>
      <c r="F32" s="83">
        <v>0</v>
      </c>
      <c r="G32" s="72">
        <v>0</v>
      </c>
      <c r="H32" s="74">
        <v>0</v>
      </c>
      <c r="I32" s="93">
        <v>0</v>
      </c>
      <c r="J32" s="76">
        <v>0</v>
      </c>
      <c r="K32" s="72">
        <v>0</v>
      </c>
      <c r="L32" s="74">
        <v>0</v>
      </c>
      <c r="M32" s="93">
        <v>0</v>
      </c>
      <c r="N32" s="78">
        <v>0</v>
      </c>
      <c r="O32" s="72">
        <v>0</v>
      </c>
      <c r="P32" s="74">
        <v>0</v>
      </c>
      <c r="Q32" s="80">
        <v>0</v>
      </c>
      <c r="R32" s="78">
        <v>0</v>
      </c>
      <c r="S32" s="72">
        <f t="shared" si="0"/>
        <v>0</v>
      </c>
      <c r="T32" s="74">
        <f t="shared" si="1"/>
        <v>0</v>
      </c>
      <c r="U32" s="80">
        <v>0</v>
      </c>
      <c r="V32" s="116">
        <f t="shared" si="2"/>
        <v>0</v>
      </c>
    </row>
    <row r="33" spans="1:22" ht="15" customHeight="1" x14ac:dyDescent="0.2">
      <c r="A33" s="100">
        <v>25</v>
      </c>
      <c r="B33" s="60" t="s">
        <v>26</v>
      </c>
      <c r="C33" s="72">
        <v>0</v>
      </c>
      <c r="D33" s="74">
        <v>0</v>
      </c>
      <c r="E33" s="24">
        <v>0</v>
      </c>
      <c r="F33" s="83">
        <v>0</v>
      </c>
      <c r="G33" s="72">
        <v>0</v>
      </c>
      <c r="H33" s="74">
        <v>0</v>
      </c>
      <c r="I33" s="93">
        <v>0</v>
      </c>
      <c r="J33" s="76">
        <v>0</v>
      </c>
      <c r="K33" s="72">
        <v>0</v>
      </c>
      <c r="L33" s="74">
        <v>0</v>
      </c>
      <c r="M33" s="93">
        <v>0</v>
      </c>
      <c r="N33" s="78">
        <v>0</v>
      </c>
      <c r="O33" s="72">
        <v>0</v>
      </c>
      <c r="P33" s="74">
        <v>0</v>
      </c>
      <c r="Q33" s="80">
        <v>0</v>
      </c>
      <c r="R33" s="78">
        <v>0</v>
      </c>
      <c r="S33" s="72">
        <f t="shared" si="0"/>
        <v>0</v>
      </c>
      <c r="T33" s="74">
        <f t="shared" si="1"/>
        <v>0</v>
      </c>
      <c r="U33" s="80">
        <v>0</v>
      </c>
      <c r="V33" s="116">
        <f t="shared" si="2"/>
        <v>0</v>
      </c>
    </row>
    <row r="34" spans="1:22" ht="15" customHeight="1" x14ac:dyDescent="0.2">
      <c r="A34" s="100">
        <v>26</v>
      </c>
      <c r="B34" s="60" t="s">
        <v>27</v>
      </c>
      <c r="C34" s="72">
        <v>0</v>
      </c>
      <c r="D34" s="74">
        <v>0</v>
      </c>
      <c r="E34" s="24">
        <v>0</v>
      </c>
      <c r="F34" s="83">
        <v>0</v>
      </c>
      <c r="G34" s="72">
        <v>0</v>
      </c>
      <c r="H34" s="74">
        <v>0</v>
      </c>
      <c r="I34" s="93">
        <v>0</v>
      </c>
      <c r="J34" s="76">
        <v>0</v>
      </c>
      <c r="K34" s="72">
        <v>0</v>
      </c>
      <c r="L34" s="74">
        <v>0</v>
      </c>
      <c r="M34" s="93">
        <v>0</v>
      </c>
      <c r="N34" s="78">
        <v>0</v>
      </c>
      <c r="O34" s="72">
        <v>0</v>
      </c>
      <c r="P34" s="74">
        <v>0</v>
      </c>
      <c r="Q34" s="80">
        <v>0</v>
      </c>
      <c r="R34" s="78">
        <v>0</v>
      </c>
      <c r="S34" s="72">
        <f t="shared" ref="S34" si="3">SUM(C34,G34,K34,O34)</f>
        <v>0</v>
      </c>
      <c r="T34" s="74">
        <f t="shared" ref="T34" si="4">SUM(D34,H34,L34,P34)</f>
        <v>0</v>
      </c>
      <c r="U34" s="80">
        <v>0</v>
      </c>
      <c r="V34" s="116">
        <f t="shared" ref="V34" si="5">SUM(F34,J34,N34,R34)</f>
        <v>0</v>
      </c>
    </row>
    <row r="35" spans="1:22" ht="15" customHeight="1" thickBot="1" x14ac:dyDescent="0.25">
      <c r="A35" s="101">
        <v>27</v>
      </c>
      <c r="B35" s="102" t="s">
        <v>88</v>
      </c>
      <c r="C35" s="120">
        <v>0</v>
      </c>
      <c r="D35" s="121">
        <v>0</v>
      </c>
      <c r="E35" s="103">
        <v>0</v>
      </c>
      <c r="F35" s="146">
        <v>0</v>
      </c>
      <c r="G35" s="120">
        <v>0</v>
      </c>
      <c r="H35" s="121">
        <v>0</v>
      </c>
      <c r="I35" s="147">
        <v>0</v>
      </c>
      <c r="J35" s="130">
        <v>0</v>
      </c>
      <c r="K35" s="120">
        <v>0</v>
      </c>
      <c r="L35" s="121">
        <v>0</v>
      </c>
      <c r="M35" s="147">
        <v>0</v>
      </c>
      <c r="N35" s="125">
        <v>0</v>
      </c>
      <c r="O35" s="120">
        <v>0</v>
      </c>
      <c r="P35" s="121">
        <v>0</v>
      </c>
      <c r="Q35" s="127">
        <v>0</v>
      </c>
      <c r="R35" s="125">
        <v>0</v>
      </c>
      <c r="S35" s="120">
        <f t="shared" si="0"/>
        <v>0</v>
      </c>
      <c r="T35" s="121">
        <f t="shared" si="1"/>
        <v>0</v>
      </c>
      <c r="U35" s="127">
        <v>0</v>
      </c>
      <c r="V35" s="123">
        <f t="shared" si="2"/>
        <v>0</v>
      </c>
    </row>
    <row r="36" spans="1:22" s="6" customFormat="1" ht="15" customHeight="1" thickBot="1" x14ac:dyDescent="0.25">
      <c r="A36" s="352" t="s">
        <v>5</v>
      </c>
      <c r="B36" s="353"/>
      <c r="C36" s="106">
        <f>SUM(C9:C35)</f>
        <v>1</v>
      </c>
      <c r="D36" s="109">
        <f>SUM(D9:D35)</f>
        <v>0</v>
      </c>
      <c r="E36" s="107">
        <v>0</v>
      </c>
      <c r="F36" s="108">
        <f>SUM(F9:F35)</f>
        <v>0</v>
      </c>
      <c r="G36" s="128">
        <f>SUM(G9:G35)</f>
        <v>23</v>
      </c>
      <c r="H36" s="129">
        <f>SUM(H9:H35)</f>
        <v>1</v>
      </c>
      <c r="I36" s="107">
        <v>0</v>
      </c>
      <c r="J36" s="143">
        <f>SUM(J9:J35)</f>
        <v>1</v>
      </c>
      <c r="K36" s="110">
        <f>SUM(K9:K35)</f>
        <v>1</v>
      </c>
      <c r="L36" s="109">
        <f>SUM(L9:L35)</f>
        <v>0</v>
      </c>
      <c r="M36" s="107">
        <v>0</v>
      </c>
      <c r="N36" s="144">
        <f>SUM(N9:N35)</f>
        <v>0</v>
      </c>
      <c r="O36" s="110">
        <f>SUM(O9:O35)</f>
        <v>2</v>
      </c>
      <c r="P36" s="109">
        <f>SUM(P9:P35)</f>
        <v>0</v>
      </c>
      <c r="Q36" s="107">
        <v>0</v>
      </c>
      <c r="R36" s="108">
        <f>SUM(R9:R35)</f>
        <v>0</v>
      </c>
      <c r="S36" s="106">
        <f>SUM(S9:S35)</f>
        <v>27</v>
      </c>
      <c r="T36" s="109">
        <f>SUM(T9:T35)</f>
        <v>1</v>
      </c>
      <c r="U36" s="107">
        <v>0</v>
      </c>
      <c r="V36" s="111">
        <f>SUM(V9:V35)</f>
        <v>1</v>
      </c>
    </row>
    <row r="37" spans="1:22" s="27" customFormat="1" ht="15" customHeight="1" thickTop="1" x14ac:dyDescent="0.2">
      <c r="A37" s="175"/>
    </row>
    <row r="38" spans="1:22" s="27" customFormat="1" ht="15" customHeight="1" x14ac:dyDescent="0.2">
      <c r="A38" s="175"/>
    </row>
    <row r="39" spans="1:22" s="27" customFormat="1" ht="15" customHeight="1" x14ac:dyDescent="0.2">
      <c r="A39" s="175"/>
    </row>
    <row r="40" spans="1:22" ht="18" customHeight="1" x14ac:dyDescent="0.2">
      <c r="A40" s="360" t="s">
        <v>105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8" customHeight="1" thickBot="1" x14ac:dyDescent="0.25"/>
    <row r="43" spans="1:22" ht="15" customHeight="1" thickTop="1" thickBot="1" x14ac:dyDescent="0.25">
      <c r="A43" s="379" t="s">
        <v>76</v>
      </c>
      <c r="B43" s="376" t="s">
        <v>77</v>
      </c>
      <c r="C43" s="365" t="s">
        <v>110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80"/>
      <c r="B44" s="377"/>
      <c r="C44" s="361" t="s">
        <v>52</v>
      </c>
      <c r="D44" s="362"/>
      <c r="E44" s="362"/>
      <c r="F44" s="363"/>
      <c r="G44" s="361" t="s">
        <v>53</v>
      </c>
      <c r="H44" s="362"/>
      <c r="I44" s="362"/>
      <c r="J44" s="363"/>
      <c r="K44" s="361" t="s">
        <v>54</v>
      </c>
      <c r="L44" s="362"/>
      <c r="M44" s="362"/>
      <c r="N44" s="362"/>
      <c r="O44" s="372" t="s">
        <v>39</v>
      </c>
      <c r="P44" s="373"/>
      <c r="Q44" s="373"/>
      <c r="R44" s="374"/>
      <c r="S44" s="372" t="s">
        <v>57</v>
      </c>
      <c r="T44" s="373"/>
      <c r="U44" s="373"/>
      <c r="V44" s="375"/>
    </row>
    <row r="45" spans="1:22" ht="15" customHeight="1" x14ac:dyDescent="0.2">
      <c r="A45" s="380"/>
      <c r="B45" s="377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4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81"/>
      <c r="B46" s="378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68">
        <v>0</v>
      </c>
      <c r="D47" s="84">
        <v>0</v>
      </c>
      <c r="E47" s="85">
        <v>0</v>
      </c>
      <c r="F47" s="95">
        <v>0</v>
      </c>
      <c r="G47" s="68">
        <v>0</v>
      </c>
      <c r="H47" s="84">
        <v>0</v>
      </c>
      <c r="I47" s="85">
        <v>0</v>
      </c>
      <c r="J47" s="95">
        <v>0</v>
      </c>
      <c r="K47" s="68">
        <v>0</v>
      </c>
      <c r="L47" s="84">
        <v>0</v>
      </c>
      <c r="M47" s="85">
        <v>0</v>
      </c>
      <c r="N47" s="95">
        <v>0</v>
      </c>
      <c r="O47" s="68">
        <v>0</v>
      </c>
      <c r="P47" s="84">
        <v>0</v>
      </c>
      <c r="Q47" s="85">
        <v>0</v>
      </c>
      <c r="R47" s="96">
        <v>0</v>
      </c>
      <c r="S47" s="94">
        <f t="shared" ref="S47:S70" si="6">SUM(S9,C47,G47,K47,O47)</f>
        <v>0</v>
      </c>
      <c r="T47" s="97">
        <f t="shared" ref="T47:T70" si="7">SUM(T9,D47,H47,L47,P47)</f>
        <v>0</v>
      </c>
      <c r="U47" s="24">
        <v>0</v>
      </c>
      <c r="V47" s="148">
        <f t="shared" ref="V47:V70" si="8">SUM(V9,F47,J47,N47,R47)</f>
        <v>0</v>
      </c>
    </row>
    <row r="48" spans="1:22" ht="15" customHeight="1" x14ac:dyDescent="0.2">
      <c r="A48" s="100">
        <v>2</v>
      </c>
      <c r="B48" s="59" t="s">
        <v>9</v>
      </c>
      <c r="C48" s="22">
        <v>0</v>
      </c>
      <c r="D48" s="23">
        <v>0</v>
      </c>
      <c r="E48" s="24">
        <v>0</v>
      </c>
      <c r="F48" s="25">
        <v>0</v>
      </c>
      <c r="G48" s="22">
        <v>0</v>
      </c>
      <c r="H48" s="23">
        <v>0</v>
      </c>
      <c r="I48" s="24">
        <v>0</v>
      </c>
      <c r="J48" s="25">
        <v>0</v>
      </c>
      <c r="K48" s="22">
        <v>0</v>
      </c>
      <c r="L48" s="23">
        <v>0</v>
      </c>
      <c r="M48" s="24">
        <v>0</v>
      </c>
      <c r="N48" s="25">
        <v>0</v>
      </c>
      <c r="O48" s="22">
        <v>0</v>
      </c>
      <c r="P48" s="23">
        <v>0</v>
      </c>
      <c r="Q48" s="24">
        <v>0</v>
      </c>
      <c r="R48" s="61">
        <v>0</v>
      </c>
      <c r="S48" s="72">
        <f t="shared" si="6"/>
        <v>0</v>
      </c>
      <c r="T48" s="74">
        <f t="shared" si="7"/>
        <v>0</v>
      </c>
      <c r="U48" s="24">
        <v>0</v>
      </c>
      <c r="V48" s="116">
        <f t="shared" si="8"/>
        <v>0</v>
      </c>
    </row>
    <row r="49" spans="1:22" ht="15" customHeight="1" x14ac:dyDescent="0.2">
      <c r="A49" s="100">
        <v>3</v>
      </c>
      <c r="B49" s="59" t="s">
        <v>56</v>
      </c>
      <c r="C49" s="22">
        <v>0</v>
      </c>
      <c r="D49" s="23">
        <v>0</v>
      </c>
      <c r="E49" s="24">
        <v>0</v>
      </c>
      <c r="F49" s="25">
        <v>0</v>
      </c>
      <c r="G49" s="22">
        <v>0</v>
      </c>
      <c r="H49" s="23">
        <v>0</v>
      </c>
      <c r="I49" s="24">
        <v>0</v>
      </c>
      <c r="J49" s="25">
        <v>0</v>
      </c>
      <c r="K49" s="22">
        <v>0</v>
      </c>
      <c r="L49" s="23">
        <v>0</v>
      </c>
      <c r="M49" s="24">
        <v>0</v>
      </c>
      <c r="N49" s="25">
        <v>0</v>
      </c>
      <c r="O49" s="22">
        <v>0</v>
      </c>
      <c r="P49" s="23">
        <v>0</v>
      </c>
      <c r="Q49" s="24">
        <v>0</v>
      </c>
      <c r="R49" s="61">
        <v>0</v>
      </c>
      <c r="S49" s="72">
        <f t="shared" si="6"/>
        <v>23</v>
      </c>
      <c r="T49" s="74">
        <f t="shared" si="7"/>
        <v>0</v>
      </c>
      <c r="U49" s="24">
        <v>0</v>
      </c>
      <c r="V49" s="116">
        <f t="shared" si="8"/>
        <v>0</v>
      </c>
    </row>
    <row r="50" spans="1:22" ht="15" customHeight="1" x14ac:dyDescent="0.2">
      <c r="A50" s="100">
        <v>4</v>
      </c>
      <c r="B50" s="59" t="s">
        <v>10</v>
      </c>
      <c r="C50" s="22">
        <v>0</v>
      </c>
      <c r="D50" s="23">
        <v>0</v>
      </c>
      <c r="E50" s="24">
        <v>0</v>
      </c>
      <c r="F50" s="25">
        <v>0</v>
      </c>
      <c r="G50" s="22">
        <v>0</v>
      </c>
      <c r="H50" s="23">
        <v>0</v>
      </c>
      <c r="I50" s="24">
        <v>0</v>
      </c>
      <c r="J50" s="25">
        <v>0</v>
      </c>
      <c r="K50" s="22">
        <v>0</v>
      </c>
      <c r="L50" s="23">
        <v>0</v>
      </c>
      <c r="M50" s="24">
        <v>0</v>
      </c>
      <c r="N50" s="25">
        <v>0</v>
      </c>
      <c r="O50" s="22">
        <v>0</v>
      </c>
      <c r="P50" s="23">
        <v>0</v>
      </c>
      <c r="Q50" s="24">
        <v>0</v>
      </c>
      <c r="R50" s="61">
        <v>0</v>
      </c>
      <c r="S50" s="72">
        <f t="shared" si="6"/>
        <v>1</v>
      </c>
      <c r="T50" s="74">
        <f t="shared" si="7"/>
        <v>1</v>
      </c>
      <c r="U50" s="24">
        <v>0</v>
      </c>
      <c r="V50" s="116">
        <f t="shared" si="8"/>
        <v>1</v>
      </c>
    </row>
    <row r="51" spans="1:22" ht="15" customHeight="1" x14ac:dyDescent="0.2">
      <c r="A51" s="100">
        <v>5</v>
      </c>
      <c r="B51" s="59" t="s">
        <v>29</v>
      </c>
      <c r="C51" s="22">
        <v>0</v>
      </c>
      <c r="D51" s="23">
        <v>0</v>
      </c>
      <c r="E51" s="24">
        <v>0</v>
      </c>
      <c r="F51" s="25">
        <v>0</v>
      </c>
      <c r="G51" s="22">
        <v>0</v>
      </c>
      <c r="H51" s="23">
        <v>0</v>
      </c>
      <c r="I51" s="24">
        <v>0</v>
      </c>
      <c r="J51" s="25">
        <v>0</v>
      </c>
      <c r="K51" s="22">
        <v>0</v>
      </c>
      <c r="L51" s="23">
        <v>0</v>
      </c>
      <c r="M51" s="24">
        <v>0</v>
      </c>
      <c r="N51" s="25">
        <v>0</v>
      </c>
      <c r="O51" s="22">
        <v>0</v>
      </c>
      <c r="P51" s="23">
        <v>0</v>
      </c>
      <c r="Q51" s="24">
        <v>0</v>
      </c>
      <c r="R51" s="61">
        <v>0</v>
      </c>
      <c r="S51" s="72">
        <f t="shared" si="6"/>
        <v>0</v>
      </c>
      <c r="T51" s="74">
        <f t="shared" si="7"/>
        <v>0</v>
      </c>
      <c r="U51" s="24">
        <v>0</v>
      </c>
      <c r="V51" s="116">
        <f t="shared" si="8"/>
        <v>0</v>
      </c>
    </row>
    <row r="52" spans="1:22" ht="15" customHeight="1" x14ac:dyDescent="0.2">
      <c r="A52" s="100">
        <v>6</v>
      </c>
      <c r="B52" s="59" t="s">
        <v>30</v>
      </c>
      <c r="C52" s="22">
        <v>0</v>
      </c>
      <c r="D52" s="23">
        <v>0</v>
      </c>
      <c r="E52" s="24">
        <v>0</v>
      </c>
      <c r="F52" s="25">
        <v>0</v>
      </c>
      <c r="G52" s="22">
        <v>0</v>
      </c>
      <c r="H52" s="23">
        <v>0</v>
      </c>
      <c r="I52" s="24">
        <v>0</v>
      </c>
      <c r="J52" s="25">
        <v>0</v>
      </c>
      <c r="K52" s="22">
        <v>0</v>
      </c>
      <c r="L52" s="23">
        <v>0</v>
      </c>
      <c r="M52" s="24">
        <v>0</v>
      </c>
      <c r="N52" s="25">
        <v>0</v>
      </c>
      <c r="O52" s="22">
        <v>0</v>
      </c>
      <c r="P52" s="23">
        <v>0</v>
      </c>
      <c r="Q52" s="24">
        <v>0</v>
      </c>
      <c r="R52" s="61">
        <v>0</v>
      </c>
      <c r="S52" s="72">
        <f t="shared" si="6"/>
        <v>0</v>
      </c>
      <c r="T52" s="74">
        <f t="shared" si="7"/>
        <v>0</v>
      </c>
      <c r="U52" s="24">
        <v>0</v>
      </c>
      <c r="V52" s="116">
        <f t="shared" si="8"/>
        <v>0</v>
      </c>
    </row>
    <row r="53" spans="1:22" ht="15" customHeight="1" x14ac:dyDescent="0.2">
      <c r="A53" s="100">
        <v>7</v>
      </c>
      <c r="B53" s="59" t="s">
        <v>73</v>
      </c>
      <c r="C53" s="22">
        <v>0</v>
      </c>
      <c r="D53" s="23">
        <v>0</v>
      </c>
      <c r="E53" s="24">
        <v>0</v>
      </c>
      <c r="F53" s="25">
        <v>0</v>
      </c>
      <c r="G53" s="22">
        <v>0</v>
      </c>
      <c r="H53" s="23">
        <v>0</v>
      </c>
      <c r="I53" s="24">
        <v>0</v>
      </c>
      <c r="J53" s="25">
        <v>0</v>
      </c>
      <c r="K53" s="22">
        <v>0</v>
      </c>
      <c r="L53" s="23">
        <v>0</v>
      </c>
      <c r="M53" s="24">
        <v>0</v>
      </c>
      <c r="N53" s="25">
        <v>0</v>
      </c>
      <c r="O53" s="22">
        <v>0</v>
      </c>
      <c r="P53" s="23">
        <v>0</v>
      </c>
      <c r="Q53" s="24">
        <v>0</v>
      </c>
      <c r="R53" s="61">
        <v>0</v>
      </c>
      <c r="S53" s="72">
        <f t="shared" si="6"/>
        <v>0</v>
      </c>
      <c r="T53" s="74">
        <f t="shared" si="7"/>
        <v>0</v>
      </c>
      <c r="U53" s="24">
        <v>0</v>
      </c>
      <c r="V53" s="116">
        <f t="shared" si="8"/>
        <v>0</v>
      </c>
    </row>
    <row r="54" spans="1:22" ht="15" customHeight="1" x14ac:dyDescent="0.2">
      <c r="A54" s="100">
        <v>8</v>
      </c>
      <c r="B54" s="59" t="s">
        <v>12</v>
      </c>
      <c r="C54" s="22">
        <v>0</v>
      </c>
      <c r="D54" s="23">
        <v>0</v>
      </c>
      <c r="E54" s="24">
        <v>0</v>
      </c>
      <c r="F54" s="25">
        <v>0</v>
      </c>
      <c r="G54" s="22">
        <v>0</v>
      </c>
      <c r="H54" s="23">
        <v>0</v>
      </c>
      <c r="I54" s="24">
        <v>0</v>
      </c>
      <c r="J54" s="25">
        <v>0</v>
      </c>
      <c r="K54" s="22">
        <v>0</v>
      </c>
      <c r="L54" s="23">
        <v>0</v>
      </c>
      <c r="M54" s="24">
        <v>0</v>
      </c>
      <c r="N54" s="25">
        <v>0</v>
      </c>
      <c r="O54" s="22">
        <v>0</v>
      </c>
      <c r="P54" s="23">
        <v>0</v>
      </c>
      <c r="Q54" s="24">
        <v>0</v>
      </c>
      <c r="R54" s="61">
        <v>0</v>
      </c>
      <c r="S54" s="72">
        <f t="shared" si="6"/>
        <v>0</v>
      </c>
      <c r="T54" s="74">
        <f t="shared" si="7"/>
        <v>0</v>
      </c>
      <c r="U54" s="24">
        <v>0</v>
      </c>
      <c r="V54" s="116">
        <f t="shared" si="8"/>
        <v>0</v>
      </c>
    </row>
    <row r="55" spans="1:22" ht="15" customHeight="1" x14ac:dyDescent="0.2">
      <c r="A55" s="100">
        <v>9</v>
      </c>
      <c r="B55" s="59" t="s">
        <v>13</v>
      </c>
      <c r="C55" s="22">
        <v>0</v>
      </c>
      <c r="D55" s="23">
        <v>0</v>
      </c>
      <c r="E55" s="24">
        <v>0</v>
      </c>
      <c r="F55" s="25">
        <v>0</v>
      </c>
      <c r="G55" s="22">
        <v>0</v>
      </c>
      <c r="H55" s="23">
        <v>0</v>
      </c>
      <c r="I55" s="24">
        <v>0</v>
      </c>
      <c r="J55" s="25">
        <v>0</v>
      </c>
      <c r="K55" s="22">
        <v>0</v>
      </c>
      <c r="L55" s="23">
        <v>0</v>
      </c>
      <c r="M55" s="24">
        <v>0</v>
      </c>
      <c r="N55" s="25">
        <v>0</v>
      </c>
      <c r="O55" s="22">
        <v>0</v>
      </c>
      <c r="P55" s="23">
        <v>0</v>
      </c>
      <c r="Q55" s="24">
        <v>0</v>
      </c>
      <c r="R55" s="61">
        <v>0</v>
      </c>
      <c r="S55" s="72">
        <f t="shared" si="6"/>
        <v>0</v>
      </c>
      <c r="T55" s="74">
        <f t="shared" si="7"/>
        <v>0</v>
      </c>
      <c r="U55" s="24">
        <v>0</v>
      </c>
      <c r="V55" s="116">
        <f t="shared" si="8"/>
        <v>0</v>
      </c>
    </row>
    <row r="56" spans="1:22" ht="15" customHeight="1" x14ac:dyDescent="0.2">
      <c r="A56" s="100">
        <v>10</v>
      </c>
      <c r="B56" s="59" t="s">
        <v>14</v>
      </c>
      <c r="C56" s="22">
        <v>0</v>
      </c>
      <c r="D56" s="23">
        <v>0</v>
      </c>
      <c r="E56" s="24">
        <v>0</v>
      </c>
      <c r="F56" s="25">
        <v>0</v>
      </c>
      <c r="G56" s="22">
        <v>0</v>
      </c>
      <c r="H56" s="23">
        <v>0</v>
      </c>
      <c r="I56" s="24">
        <v>0</v>
      </c>
      <c r="J56" s="25">
        <v>0</v>
      </c>
      <c r="K56" s="22">
        <v>0</v>
      </c>
      <c r="L56" s="23">
        <v>0</v>
      </c>
      <c r="M56" s="24">
        <v>0</v>
      </c>
      <c r="N56" s="25">
        <v>0</v>
      </c>
      <c r="O56" s="22">
        <v>0</v>
      </c>
      <c r="P56" s="23">
        <v>0</v>
      </c>
      <c r="Q56" s="24">
        <v>0</v>
      </c>
      <c r="R56" s="61">
        <v>0</v>
      </c>
      <c r="S56" s="72">
        <f t="shared" si="6"/>
        <v>0</v>
      </c>
      <c r="T56" s="74">
        <f t="shared" si="7"/>
        <v>0</v>
      </c>
      <c r="U56" s="24">
        <v>0</v>
      </c>
      <c r="V56" s="116">
        <f t="shared" si="8"/>
        <v>0</v>
      </c>
    </row>
    <row r="57" spans="1:22" ht="15" customHeight="1" x14ac:dyDescent="0.2">
      <c r="A57" s="100">
        <v>11</v>
      </c>
      <c r="B57" s="59" t="s">
        <v>15</v>
      </c>
      <c r="C57" s="22">
        <v>0</v>
      </c>
      <c r="D57" s="23">
        <v>0</v>
      </c>
      <c r="E57" s="24">
        <v>0</v>
      </c>
      <c r="F57" s="25">
        <v>0</v>
      </c>
      <c r="G57" s="22">
        <v>0</v>
      </c>
      <c r="H57" s="23">
        <v>0</v>
      </c>
      <c r="I57" s="24">
        <v>0</v>
      </c>
      <c r="J57" s="25">
        <v>0</v>
      </c>
      <c r="K57" s="22">
        <v>0</v>
      </c>
      <c r="L57" s="23">
        <v>0</v>
      </c>
      <c r="M57" s="24">
        <v>0</v>
      </c>
      <c r="N57" s="25">
        <v>0</v>
      </c>
      <c r="O57" s="22">
        <v>0</v>
      </c>
      <c r="P57" s="23">
        <v>0</v>
      </c>
      <c r="Q57" s="24">
        <v>0</v>
      </c>
      <c r="R57" s="61">
        <v>0</v>
      </c>
      <c r="S57" s="72">
        <f t="shared" si="6"/>
        <v>0</v>
      </c>
      <c r="T57" s="74">
        <f t="shared" si="7"/>
        <v>0</v>
      </c>
      <c r="U57" s="24">
        <v>0</v>
      </c>
      <c r="V57" s="116">
        <f t="shared" si="8"/>
        <v>0</v>
      </c>
    </row>
    <row r="58" spans="1:22" ht="15" customHeight="1" x14ac:dyDescent="0.2">
      <c r="A58" s="100">
        <v>12</v>
      </c>
      <c r="B58" s="59" t="s">
        <v>16</v>
      </c>
      <c r="C58" s="22">
        <v>0</v>
      </c>
      <c r="D58" s="23">
        <v>0</v>
      </c>
      <c r="E58" s="24">
        <v>0</v>
      </c>
      <c r="F58" s="25">
        <v>0</v>
      </c>
      <c r="G58" s="22">
        <v>0</v>
      </c>
      <c r="H58" s="23">
        <v>0</v>
      </c>
      <c r="I58" s="24">
        <v>0</v>
      </c>
      <c r="J58" s="25">
        <v>0</v>
      </c>
      <c r="K58" s="22">
        <v>0</v>
      </c>
      <c r="L58" s="23">
        <v>0</v>
      </c>
      <c r="M58" s="24">
        <v>0</v>
      </c>
      <c r="N58" s="25">
        <v>0</v>
      </c>
      <c r="O58" s="22">
        <v>0</v>
      </c>
      <c r="P58" s="23">
        <v>0</v>
      </c>
      <c r="Q58" s="24">
        <v>0</v>
      </c>
      <c r="R58" s="61">
        <v>0</v>
      </c>
      <c r="S58" s="72">
        <f t="shared" si="6"/>
        <v>2</v>
      </c>
      <c r="T58" s="74">
        <f t="shared" si="7"/>
        <v>0</v>
      </c>
      <c r="U58" s="24">
        <v>0</v>
      </c>
      <c r="V58" s="116">
        <f t="shared" si="8"/>
        <v>0</v>
      </c>
    </row>
    <row r="59" spans="1:22" ht="15" customHeight="1" x14ac:dyDescent="0.2">
      <c r="A59" s="100">
        <v>13</v>
      </c>
      <c r="B59" s="59" t="s">
        <v>17</v>
      </c>
      <c r="C59" s="22">
        <v>0</v>
      </c>
      <c r="D59" s="23">
        <v>0</v>
      </c>
      <c r="E59" s="24">
        <v>0</v>
      </c>
      <c r="F59" s="25">
        <v>0</v>
      </c>
      <c r="G59" s="22">
        <v>0</v>
      </c>
      <c r="H59" s="23">
        <v>0</v>
      </c>
      <c r="I59" s="24">
        <v>0</v>
      </c>
      <c r="J59" s="25">
        <v>0</v>
      </c>
      <c r="K59" s="22">
        <v>0</v>
      </c>
      <c r="L59" s="23">
        <v>0</v>
      </c>
      <c r="M59" s="24">
        <v>0</v>
      </c>
      <c r="N59" s="25">
        <v>0</v>
      </c>
      <c r="O59" s="22">
        <v>0</v>
      </c>
      <c r="P59" s="23">
        <v>0</v>
      </c>
      <c r="Q59" s="24">
        <v>0</v>
      </c>
      <c r="R59" s="61">
        <v>0</v>
      </c>
      <c r="S59" s="72">
        <f t="shared" si="6"/>
        <v>0</v>
      </c>
      <c r="T59" s="74">
        <f t="shared" si="7"/>
        <v>0</v>
      </c>
      <c r="U59" s="24">
        <v>0</v>
      </c>
      <c r="V59" s="116">
        <f t="shared" si="8"/>
        <v>0</v>
      </c>
    </row>
    <row r="60" spans="1:22" ht="15" customHeight="1" x14ac:dyDescent="0.2">
      <c r="A60" s="100">
        <v>14</v>
      </c>
      <c r="B60" s="59" t="s">
        <v>18</v>
      </c>
      <c r="C60" s="22">
        <v>0</v>
      </c>
      <c r="D60" s="23">
        <v>0</v>
      </c>
      <c r="E60" s="24">
        <v>0</v>
      </c>
      <c r="F60" s="25">
        <v>0</v>
      </c>
      <c r="G60" s="22">
        <v>0</v>
      </c>
      <c r="H60" s="23">
        <v>0</v>
      </c>
      <c r="I60" s="24">
        <v>0</v>
      </c>
      <c r="J60" s="25">
        <v>0</v>
      </c>
      <c r="K60" s="22">
        <v>0</v>
      </c>
      <c r="L60" s="23">
        <v>0</v>
      </c>
      <c r="M60" s="24">
        <v>0</v>
      </c>
      <c r="N60" s="25">
        <v>0</v>
      </c>
      <c r="O60" s="22">
        <v>0</v>
      </c>
      <c r="P60" s="23">
        <v>0</v>
      </c>
      <c r="Q60" s="24">
        <v>0</v>
      </c>
      <c r="R60" s="61">
        <v>0</v>
      </c>
      <c r="S60" s="72">
        <f t="shared" si="6"/>
        <v>0</v>
      </c>
      <c r="T60" s="74">
        <f t="shared" si="7"/>
        <v>0</v>
      </c>
      <c r="U60" s="24">
        <v>0</v>
      </c>
      <c r="V60" s="116">
        <f t="shared" si="8"/>
        <v>0</v>
      </c>
    </row>
    <row r="61" spans="1:22" ht="15" customHeight="1" x14ac:dyDescent="0.2">
      <c r="A61" s="100">
        <v>15</v>
      </c>
      <c r="B61" s="59" t="s">
        <v>28</v>
      </c>
      <c r="C61" s="22">
        <v>0</v>
      </c>
      <c r="D61" s="23">
        <v>0</v>
      </c>
      <c r="E61" s="24">
        <v>0</v>
      </c>
      <c r="F61" s="25">
        <v>0</v>
      </c>
      <c r="G61" s="22">
        <v>0</v>
      </c>
      <c r="H61" s="23">
        <v>0</v>
      </c>
      <c r="I61" s="24">
        <v>0</v>
      </c>
      <c r="J61" s="25">
        <v>0</v>
      </c>
      <c r="K61" s="22">
        <v>0</v>
      </c>
      <c r="L61" s="23">
        <v>0</v>
      </c>
      <c r="M61" s="24">
        <v>0</v>
      </c>
      <c r="N61" s="25">
        <v>0</v>
      </c>
      <c r="O61" s="22">
        <v>0</v>
      </c>
      <c r="P61" s="23">
        <v>0</v>
      </c>
      <c r="Q61" s="24">
        <v>0</v>
      </c>
      <c r="R61" s="61">
        <v>0</v>
      </c>
      <c r="S61" s="72">
        <f t="shared" si="6"/>
        <v>0</v>
      </c>
      <c r="T61" s="74">
        <f t="shared" si="7"/>
        <v>0</v>
      </c>
      <c r="U61" s="24">
        <v>0</v>
      </c>
      <c r="V61" s="116">
        <f t="shared" si="8"/>
        <v>0</v>
      </c>
    </row>
    <row r="62" spans="1:22" ht="15" customHeight="1" x14ac:dyDescent="0.2">
      <c r="A62" s="100">
        <v>16</v>
      </c>
      <c r="B62" s="59" t="s">
        <v>19</v>
      </c>
      <c r="C62" s="22">
        <v>0</v>
      </c>
      <c r="D62" s="23">
        <v>0</v>
      </c>
      <c r="E62" s="24">
        <v>0</v>
      </c>
      <c r="F62" s="25">
        <v>0</v>
      </c>
      <c r="G62" s="22">
        <v>0</v>
      </c>
      <c r="H62" s="23">
        <v>0</v>
      </c>
      <c r="I62" s="24">
        <v>0</v>
      </c>
      <c r="J62" s="25">
        <v>0</v>
      </c>
      <c r="K62" s="22">
        <v>0</v>
      </c>
      <c r="L62" s="23">
        <v>0</v>
      </c>
      <c r="M62" s="24">
        <v>0</v>
      </c>
      <c r="N62" s="25">
        <v>0</v>
      </c>
      <c r="O62" s="22">
        <v>0</v>
      </c>
      <c r="P62" s="23">
        <v>0</v>
      </c>
      <c r="Q62" s="24">
        <v>0</v>
      </c>
      <c r="R62" s="61">
        <v>0</v>
      </c>
      <c r="S62" s="72">
        <f t="shared" si="6"/>
        <v>0</v>
      </c>
      <c r="T62" s="74">
        <f t="shared" si="7"/>
        <v>0</v>
      </c>
      <c r="U62" s="24">
        <v>0</v>
      </c>
      <c r="V62" s="116">
        <f t="shared" si="8"/>
        <v>0</v>
      </c>
    </row>
    <row r="63" spans="1:22" ht="15" customHeight="1" x14ac:dyDescent="0.2">
      <c r="A63" s="100">
        <v>17</v>
      </c>
      <c r="B63" s="59" t="s">
        <v>20</v>
      </c>
      <c r="C63" s="22">
        <v>0</v>
      </c>
      <c r="D63" s="23">
        <v>0</v>
      </c>
      <c r="E63" s="24">
        <v>0</v>
      </c>
      <c r="F63" s="25">
        <v>0</v>
      </c>
      <c r="G63" s="22">
        <v>0</v>
      </c>
      <c r="H63" s="23">
        <v>0</v>
      </c>
      <c r="I63" s="24">
        <v>0</v>
      </c>
      <c r="J63" s="25">
        <v>0</v>
      </c>
      <c r="K63" s="22">
        <v>0</v>
      </c>
      <c r="L63" s="23">
        <v>0</v>
      </c>
      <c r="M63" s="24">
        <v>0</v>
      </c>
      <c r="N63" s="25">
        <v>0</v>
      </c>
      <c r="O63" s="22">
        <v>0</v>
      </c>
      <c r="P63" s="23">
        <v>0</v>
      </c>
      <c r="Q63" s="24">
        <v>0</v>
      </c>
      <c r="R63" s="61">
        <v>0</v>
      </c>
      <c r="S63" s="72">
        <f t="shared" si="6"/>
        <v>0</v>
      </c>
      <c r="T63" s="74">
        <f t="shared" si="7"/>
        <v>0</v>
      </c>
      <c r="U63" s="24">
        <v>0</v>
      </c>
      <c r="V63" s="116">
        <f t="shared" si="8"/>
        <v>0</v>
      </c>
    </row>
    <row r="64" spans="1:22" ht="15" customHeight="1" x14ac:dyDescent="0.2">
      <c r="A64" s="100">
        <v>18</v>
      </c>
      <c r="B64" s="59" t="s">
        <v>21</v>
      </c>
      <c r="C64" s="22">
        <v>0</v>
      </c>
      <c r="D64" s="23">
        <v>0</v>
      </c>
      <c r="E64" s="24">
        <v>0</v>
      </c>
      <c r="F64" s="25">
        <v>0</v>
      </c>
      <c r="G64" s="22">
        <v>0</v>
      </c>
      <c r="H64" s="23">
        <v>0</v>
      </c>
      <c r="I64" s="24">
        <v>0</v>
      </c>
      <c r="J64" s="25">
        <v>0</v>
      </c>
      <c r="K64" s="22">
        <v>0</v>
      </c>
      <c r="L64" s="23">
        <v>0</v>
      </c>
      <c r="M64" s="24">
        <v>0</v>
      </c>
      <c r="N64" s="25">
        <v>0</v>
      </c>
      <c r="O64" s="22">
        <v>0</v>
      </c>
      <c r="P64" s="23">
        <v>0</v>
      </c>
      <c r="Q64" s="24">
        <v>0</v>
      </c>
      <c r="R64" s="61">
        <v>0</v>
      </c>
      <c r="S64" s="72">
        <f t="shared" si="6"/>
        <v>0</v>
      </c>
      <c r="T64" s="74">
        <f t="shared" si="7"/>
        <v>0</v>
      </c>
      <c r="U64" s="24">
        <v>0</v>
      </c>
      <c r="V64" s="116">
        <f t="shared" si="8"/>
        <v>0</v>
      </c>
    </row>
    <row r="65" spans="1:22" ht="15" customHeight="1" x14ac:dyDescent="0.2">
      <c r="A65" s="100">
        <v>19</v>
      </c>
      <c r="B65" s="59" t="s">
        <v>59</v>
      </c>
      <c r="C65" s="22">
        <v>0</v>
      </c>
      <c r="D65" s="23">
        <v>0</v>
      </c>
      <c r="E65" s="24">
        <v>0</v>
      </c>
      <c r="F65" s="25">
        <v>0</v>
      </c>
      <c r="G65" s="22">
        <v>0</v>
      </c>
      <c r="H65" s="23">
        <v>0</v>
      </c>
      <c r="I65" s="24">
        <v>0</v>
      </c>
      <c r="J65" s="25">
        <v>0</v>
      </c>
      <c r="K65" s="22">
        <v>0</v>
      </c>
      <c r="L65" s="23">
        <v>0</v>
      </c>
      <c r="M65" s="24">
        <v>0</v>
      </c>
      <c r="N65" s="25">
        <v>0</v>
      </c>
      <c r="O65" s="22">
        <v>0</v>
      </c>
      <c r="P65" s="23">
        <v>0</v>
      </c>
      <c r="Q65" s="24">
        <v>0</v>
      </c>
      <c r="R65" s="61">
        <v>0</v>
      </c>
      <c r="S65" s="72">
        <f t="shared" si="6"/>
        <v>0</v>
      </c>
      <c r="T65" s="74">
        <f t="shared" si="7"/>
        <v>0</v>
      </c>
      <c r="U65" s="24">
        <v>0</v>
      </c>
      <c r="V65" s="116">
        <f t="shared" si="8"/>
        <v>0</v>
      </c>
    </row>
    <row r="66" spans="1:22" ht="15" customHeight="1" x14ac:dyDescent="0.2">
      <c r="A66" s="100">
        <v>20</v>
      </c>
      <c r="B66" s="59" t="s">
        <v>22</v>
      </c>
      <c r="C66" s="22">
        <v>0</v>
      </c>
      <c r="D66" s="23">
        <v>0</v>
      </c>
      <c r="E66" s="24">
        <v>0</v>
      </c>
      <c r="F66" s="25">
        <v>0</v>
      </c>
      <c r="G66" s="22">
        <v>0</v>
      </c>
      <c r="H66" s="23">
        <v>0</v>
      </c>
      <c r="I66" s="24">
        <v>0</v>
      </c>
      <c r="J66" s="25">
        <v>0</v>
      </c>
      <c r="K66" s="22">
        <v>0</v>
      </c>
      <c r="L66" s="23">
        <v>0</v>
      </c>
      <c r="M66" s="24">
        <v>0</v>
      </c>
      <c r="N66" s="25">
        <v>0</v>
      </c>
      <c r="O66" s="22">
        <v>0</v>
      </c>
      <c r="P66" s="23">
        <v>0</v>
      </c>
      <c r="Q66" s="24">
        <v>0</v>
      </c>
      <c r="R66" s="61">
        <v>0</v>
      </c>
      <c r="S66" s="72">
        <f t="shared" si="6"/>
        <v>0</v>
      </c>
      <c r="T66" s="74">
        <f t="shared" si="7"/>
        <v>0</v>
      </c>
      <c r="U66" s="24">
        <v>0</v>
      </c>
      <c r="V66" s="116">
        <f t="shared" si="8"/>
        <v>0</v>
      </c>
    </row>
    <row r="67" spans="1:22" ht="15" customHeight="1" x14ac:dyDescent="0.2">
      <c r="A67" s="100">
        <v>21</v>
      </c>
      <c r="B67" s="59" t="s">
        <v>23</v>
      </c>
      <c r="C67" s="22">
        <v>0</v>
      </c>
      <c r="D67" s="23">
        <v>0</v>
      </c>
      <c r="E67" s="24">
        <v>0</v>
      </c>
      <c r="F67" s="25">
        <v>0</v>
      </c>
      <c r="G67" s="22">
        <v>0</v>
      </c>
      <c r="H67" s="23">
        <v>0</v>
      </c>
      <c r="I67" s="24">
        <v>0</v>
      </c>
      <c r="J67" s="25">
        <v>0</v>
      </c>
      <c r="K67" s="22">
        <v>0</v>
      </c>
      <c r="L67" s="23">
        <v>0</v>
      </c>
      <c r="M67" s="24">
        <v>0</v>
      </c>
      <c r="N67" s="25">
        <v>0</v>
      </c>
      <c r="O67" s="22">
        <v>0</v>
      </c>
      <c r="P67" s="23">
        <v>0</v>
      </c>
      <c r="Q67" s="24">
        <v>0</v>
      </c>
      <c r="R67" s="61">
        <v>0</v>
      </c>
      <c r="S67" s="72">
        <f t="shared" si="6"/>
        <v>0</v>
      </c>
      <c r="T67" s="74">
        <f t="shared" si="7"/>
        <v>0</v>
      </c>
      <c r="U67" s="24">
        <v>0</v>
      </c>
      <c r="V67" s="116">
        <f t="shared" si="8"/>
        <v>0</v>
      </c>
    </row>
    <row r="68" spans="1:22" ht="15" customHeight="1" x14ac:dyDescent="0.2">
      <c r="A68" s="100">
        <v>22</v>
      </c>
      <c r="B68" s="60" t="s">
        <v>32</v>
      </c>
      <c r="C68" s="22">
        <v>0</v>
      </c>
      <c r="D68" s="23">
        <v>0</v>
      </c>
      <c r="E68" s="24">
        <v>0</v>
      </c>
      <c r="F68" s="25">
        <v>0</v>
      </c>
      <c r="G68" s="22">
        <v>0</v>
      </c>
      <c r="H68" s="23">
        <v>0</v>
      </c>
      <c r="I68" s="24">
        <v>0</v>
      </c>
      <c r="J68" s="25">
        <v>0</v>
      </c>
      <c r="K68" s="22">
        <v>0</v>
      </c>
      <c r="L68" s="23">
        <v>0</v>
      </c>
      <c r="M68" s="24">
        <v>0</v>
      </c>
      <c r="N68" s="25">
        <v>0</v>
      </c>
      <c r="O68" s="22">
        <v>0</v>
      </c>
      <c r="P68" s="23">
        <v>0</v>
      </c>
      <c r="Q68" s="24">
        <v>0</v>
      </c>
      <c r="R68" s="61">
        <v>0</v>
      </c>
      <c r="S68" s="72">
        <f t="shared" si="6"/>
        <v>0</v>
      </c>
      <c r="T68" s="74">
        <f t="shared" si="7"/>
        <v>0</v>
      </c>
      <c r="U68" s="24">
        <v>0</v>
      </c>
      <c r="V68" s="116">
        <f t="shared" si="8"/>
        <v>0</v>
      </c>
    </row>
    <row r="69" spans="1:22" ht="15" customHeight="1" x14ac:dyDescent="0.2">
      <c r="A69" s="100">
        <v>23</v>
      </c>
      <c r="B69" s="60" t="s">
        <v>24</v>
      </c>
      <c r="C69" s="22">
        <v>0</v>
      </c>
      <c r="D69" s="23">
        <v>0</v>
      </c>
      <c r="E69" s="24">
        <v>0</v>
      </c>
      <c r="F69" s="25">
        <v>0</v>
      </c>
      <c r="G69" s="22">
        <v>0</v>
      </c>
      <c r="H69" s="23">
        <v>0</v>
      </c>
      <c r="I69" s="24">
        <v>0</v>
      </c>
      <c r="J69" s="25">
        <v>0</v>
      </c>
      <c r="K69" s="22">
        <v>0</v>
      </c>
      <c r="L69" s="23">
        <v>0</v>
      </c>
      <c r="M69" s="24">
        <v>0</v>
      </c>
      <c r="N69" s="25">
        <v>0</v>
      </c>
      <c r="O69" s="22">
        <v>0</v>
      </c>
      <c r="P69" s="23">
        <v>0</v>
      </c>
      <c r="Q69" s="24">
        <v>0</v>
      </c>
      <c r="R69" s="61">
        <v>0</v>
      </c>
      <c r="S69" s="72">
        <f t="shared" si="6"/>
        <v>1</v>
      </c>
      <c r="T69" s="74">
        <f t="shared" si="7"/>
        <v>0</v>
      </c>
      <c r="U69" s="24">
        <v>0</v>
      </c>
      <c r="V69" s="116">
        <f t="shared" si="8"/>
        <v>0</v>
      </c>
    </row>
    <row r="70" spans="1:22" ht="15" customHeight="1" x14ac:dyDescent="0.2">
      <c r="A70" s="100">
        <v>24</v>
      </c>
      <c r="B70" s="60" t="s">
        <v>25</v>
      </c>
      <c r="C70" s="22">
        <v>0</v>
      </c>
      <c r="D70" s="23">
        <v>0</v>
      </c>
      <c r="E70" s="24">
        <v>0</v>
      </c>
      <c r="F70" s="25">
        <v>0</v>
      </c>
      <c r="G70" s="22">
        <v>0</v>
      </c>
      <c r="H70" s="23">
        <v>0</v>
      </c>
      <c r="I70" s="24">
        <v>0</v>
      </c>
      <c r="J70" s="25">
        <v>0</v>
      </c>
      <c r="K70" s="22">
        <v>0</v>
      </c>
      <c r="L70" s="23">
        <v>0</v>
      </c>
      <c r="M70" s="24">
        <v>0</v>
      </c>
      <c r="N70" s="25">
        <v>0</v>
      </c>
      <c r="O70" s="22">
        <v>0</v>
      </c>
      <c r="P70" s="23">
        <v>0</v>
      </c>
      <c r="Q70" s="24">
        <v>0</v>
      </c>
      <c r="R70" s="61">
        <v>0</v>
      </c>
      <c r="S70" s="72">
        <f t="shared" si="6"/>
        <v>0</v>
      </c>
      <c r="T70" s="74">
        <f t="shared" si="7"/>
        <v>0</v>
      </c>
      <c r="U70" s="24">
        <v>0</v>
      </c>
      <c r="V70" s="116">
        <f t="shared" si="8"/>
        <v>0</v>
      </c>
    </row>
    <row r="71" spans="1:22" ht="15" customHeight="1" x14ac:dyDescent="0.2">
      <c r="A71" s="100">
        <v>25</v>
      </c>
      <c r="B71" s="60" t="s">
        <v>26</v>
      </c>
      <c r="C71" s="22">
        <v>0</v>
      </c>
      <c r="D71" s="23">
        <v>0</v>
      </c>
      <c r="E71" s="24">
        <v>0</v>
      </c>
      <c r="F71" s="25">
        <v>0</v>
      </c>
      <c r="G71" s="22">
        <v>0</v>
      </c>
      <c r="H71" s="23">
        <v>0</v>
      </c>
      <c r="I71" s="24">
        <v>0</v>
      </c>
      <c r="J71" s="25">
        <v>0</v>
      </c>
      <c r="K71" s="22">
        <v>0</v>
      </c>
      <c r="L71" s="23">
        <v>0</v>
      </c>
      <c r="M71" s="24">
        <v>0</v>
      </c>
      <c r="N71" s="25">
        <v>0</v>
      </c>
      <c r="O71" s="22">
        <v>0</v>
      </c>
      <c r="P71" s="23">
        <v>0</v>
      </c>
      <c r="Q71" s="24">
        <v>0</v>
      </c>
      <c r="R71" s="61">
        <v>0</v>
      </c>
      <c r="S71" s="72">
        <f t="shared" ref="S71:T71" si="9">SUM(S33,C71,G71,K71,O71)</f>
        <v>0</v>
      </c>
      <c r="T71" s="74">
        <f t="shared" si="9"/>
        <v>0</v>
      </c>
      <c r="U71" s="24">
        <v>0</v>
      </c>
      <c r="V71" s="116">
        <f t="shared" ref="V71:V73" si="10">SUM(V33,F71,J71,N71,R71)</f>
        <v>0</v>
      </c>
    </row>
    <row r="72" spans="1:22" ht="15" customHeight="1" x14ac:dyDescent="0.2">
      <c r="A72" s="100">
        <v>26</v>
      </c>
      <c r="B72" s="60" t="s">
        <v>27</v>
      </c>
      <c r="C72" s="22">
        <v>0</v>
      </c>
      <c r="D72" s="23">
        <v>0</v>
      </c>
      <c r="E72" s="24">
        <v>0</v>
      </c>
      <c r="F72" s="25">
        <v>0</v>
      </c>
      <c r="G72" s="22">
        <v>0</v>
      </c>
      <c r="H72" s="23">
        <v>0</v>
      </c>
      <c r="I72" s="24">
        <v>0</v>
      </c>
      <c r="J72" s="25">
        <v>0</v>
      </c>
      <c r="K72" s="22">
        <v>0</v>
      </c>
      <c r="L72" s="23">
        <v>0</v>
      </c>
      <c r="M72" s="24">
        <v>0</v>
      </c>
      <c r="N72" s="25">
        <v>0</v>
      </c>
      <c r="O72" s="22">
        <v>0</v>
      </c>
      <c r="P72" s="23">
        <v>0</v>
      </c>
      <c r="Q72" s="24">
        <v>0</v>
      </c>
      <c r="R72" s="61">
        <v>0</v>
      </c>
      <c r="S72" s="72">
        <f t="shared" ref="S72" si="11">SUM(S34,C72,G72,K72,O72)</f>
        <v>0</v>
      </c>
      <c r="T72" s="74">
        <f t="shared" ref="T72" si="12">SUM(T34,D72,H72,L72,P72)</f>
        <v>0</v>
      </c>
      <c r="U72" s="24">
        <v>0</v>
      </c>
      <c r="V72" s="116">
        <f t="shared" ref="V72" si="13">SUM(V34,F72,J72,N72,R72)</f>
        <v>0</v>
      </c>
    </row>
    <row r="73" spans="1:22" ht="15" customHeight="1" thickBot="1" x14ac:dyDescent="0.25">
      <c r="A73" s="101">
        <v>27</v>
      </c>
      <c r="B73" s="102" t="s">
        <v>88</v>
      </c>
      <c r="C73" s="70">
        <v>0</v>
      </c>
      <c r="D73" s="71">
        <v>0</v>
      </c>
      <c r="E73" s="103">
        <v>0</v>
      </c>
      <c r="F73" s="66">
        <v>0</v>
      </c>
      <c r="G73" s="70">
        <v>0</v>
      </c>
      <c r="H73" s="71">
        <v>0</v>
      </c>
      <c r="I73" s="103">
        <v>0</v>
      </c>
      <c r="J73" s="66">
        <v>0</v>
      </c>
      <c r="K73" s="70">
        <v>0</v>
      </c>
      <c r="L73" s="71">
        <v>0</v>
      </c>
      <c r="M73" s="103">
        <v>0</v>
      </c>
      <c r="N73" s="66">
        <v>0</v>
      </c>
      <c r="O73" s="70">
        <v>0</v>
      </c>
      <c r="P73" s="71">
        <v>0</v>
      </c>
      <c r="Q73" s="103">
        <v>0</v>
      </c>
      <c r="R73" s="142">
        <v>0</v>
      </c>
      <c r="S73" s="120">
        <f t="shared" ref="S73:T73" si="14">SUM(S35,C73,G73,K73,O73)</f>
        <v>0</v>
      </c>
      <c r="T73" s="121">
        <f t="shared" si="14"/>
        <v>0</v>
      </c>
      <c r="U73" s="103">
        <v>0</v>
      </c>
      <c r="V73" s="123">
        <f t="shared" si="10"/>
        <v>0</v>
      </c>
    </row>
    <row r="74" spans="1:22" s="6" customFormat="1" ht="15" customHeight="1" thickBot="1" x14ac:dyDescent="0.25">
      <c r="A74" s="352" t="s">
        <v>5</v>
      </c>
      <c r="B74" s="353"/>
      <c r="C74" s="112">
        <f>SUM(C47:C73)</f>
        <v>0</v>
      </c>
      <c r="D74" s="109">
        <f>SUM(D47:D73)</f>
        <v>0</v>
      </c>
      <c r="E74" s="107">
        <v>0</v>
      </c>
      <c r="F74" s="108">
        <f>SUM(F47:F73)</f>
        <v>0</v>
      </c>
      <c r="G74" s="112">
        <f>SUM(G47:G73)</f>
        <v>0</v>
      </c>
      <c r="H74" s="109">
        <f>SUM(H47:H73)</f>
        <v>0</v>
      </c>
      <c r="I74" s="24" t="e">
        <f>J74/H74*10</f>
        <v>#DIV/0!</v>
      </c>
      <c r="J74" s="149">
        <f>SUM(J47:J73)</f>
        <v>0</v>
      </c>
      <c r="K74" s="133">
        <f>SUM(K47:K73)</f>
        <v>0</v>
      </c>
      <c r="L74" s="134">
        <f>SUM(L47:L73)</f>
        <v>0</v>
      </c>
      <c r="M74" s="135">
        <v>0</v>
      </c>
      <c r="N74" s="150">
        <f>SUM(N47:N73)</f>
        <v>0</v>
      </c>
      <c r="O74" s="133">
        <f>SUM(O47:O73)</f>
        <v>0</v>
      </c>
      <c r="P74" s="134">
        <f>SUM(P47:P73)</f>
        <v>0</v>
      </c>
      <c r="Q74" s="135">
        <v>0</v>
      </c>
      <c r="R74" s="150">
        <f>SUM(R47:R73)</f>
        <v>0</v>
      </c>
      <c r="S74" s="112">
        <f>SUM(S47:S73)</f>
        <v>27</v>
      </c>
      <c r="T74" s="109">
        <f>SUM(T47:T73)</f>
        <v>1</v>
      </c>
      <c r="U74" s="24">
        <f>V74/T74*10</f>
        <v>10</v>
      </c>
      <c r="V74" s="151">
        <f>SUM(V47:V73)</f>
        <v>1</v>
      </c>
    </row>
    <row r="75" spans="1:22" ht="15" customHeight="1" thickTop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15" customHeight="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15" customHeight="1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8" customHeight="1" x14ac:dyDescent="0.2">
      <c r="A78" s="360" t="s">
        <v>104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8" customHeight="1" thickBot="1" x14ac:dyDescent="0.25"/>
    <row r="81" spans="1:22" ht="15" customHeight="1" thickTop="1" thickBot="1" x14ac:dyDescent="0.25">
      <c r="A81" s="379" t="s">
        <v>76</v>
      </c>
      <c r="B81" s="376" t="s">
        <v>77</v>
      </c>
      <c r="C81" s="365" t="s">
        <v>110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80"/>
      <c r="B82" s="377"/>
      <c r="C82" s="361" t="s">
        <v>40</v>
      </c>
      <c r="D82" s="362"/>
      <c r="E82" s="362"/>
      <c r="F82" s="363"/>
      <c r="G82" s="361" t="s">
        <v>41</v>
      </c>
      <c r="H82" s="362"/>
      <c r="I82" s="362"/>
      <c r="J82" s="363"/>
      <c r="K82" s="361" t="s">
        <v>42</v>
      </c>
      <c r="L82" s="362"/>
      <c r="M82" s="362"/>
      <c r="N82" s="362"/>
      <c r="O82" s="372" t="s">
        <v>43</v>
      </c>
      <c r="P82" s="373"/>
      <c r="Q82" s="373"/>
      <c r="R82" s="374"/>
      <c r="S82" s="361" t="s">
        <v>58</v>
      </c>
      <c r="T82" s="362"/>
      <c r="U82" s="362"/>
      <c r="V82" s="364"/>
    </row>
    <row r="83" spans="1:22" ht="15" customHeight="1" x14ac:dyDescent="0.2">
      <c r="A83" s="380"/>
      <c r="B83" s="377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4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81"/>
      <c r="B84" s="378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33">
        <v>0</v>
      </c>
      <c r="D85" s="23">
        <v>0</v>
      </c>
      <c r="E85" s="24">
        <v>0</v>
      </c>
      <c r="F85" s="61">
        <v>0</v>
      </c>
      <c r="G85" s="72">
        <v>0</v>
      </c>
      <c r="H85" s="74">
        <v>0</v>
      </c>
      <c r="I85" s="80">
        <v>0</v>
      </c>
      <c r="J85" s="83">
        <v>0</v>
      </c>
      <c r="K85" s="72">
        <v>0</v>
      </c>
      <c r="L85" s="74">
        <v>0</v>
      </c>
      <c r="M85" s="80">
        <v>0</v>
      </c>
      <c r="N85" s="83">
        <v>0</v>
      </c>
      <c r="O85" s="72">
        <v>0</v>
      </c>
      <c r="P85" s="74">
        <v>0</v>
      </c>
      <c r="Q85" s="80">
        <v>0</v>
      </c>
      <c r="R85" s="83">
        <v>0</v>
      </c>
      <c r="S85" s="22">
        <f t="shared" ref="S85:S108" si="15">SUM(C9,G9,K9,O9,C47,G47,K47,O47,C85,G85,K85,O85)</f>
        <v>0</v>
      </c>
      <c r="T85" s="23">
        <f t="shared" ref="T85:T108" si="16">SUM(D9,H9,L9,P9,D47,H47,L47,P47,D85,H85,L85,P85)</f>
        <v>0</v>
      </c>
      <c r="U85" s="24">
        <v>0</v>
      </c>
      <c r="V85" s="26">
        <f t="shared" ref="V85:V108" si="17">SUM(F9,J9,N9,R9,F47,J47,N47,R47,F85,J85,N85,R85)</f>
        <v>0</v>
      </c>
    </row>
    <row r="86" spans="1:22" ht="15" customHeight="1" x14ac:dyDescent="0.2">
      <c r="A86" s="100">
        <v>2</v>
      </c>
      <c r="B86" s="59" t="s">
        <v>9</v>
      </c>
      <c r="C86" s="33">
        <v>0</v>
      </c>
      <c r="D86" s="23">
        <v>0</v>
      </c>
      <c r="E86" s="24">
        <v>0</v>
      </c>
      <c r="F86" s="61">
        <v>0</v>
      </c>
      <c r="G86" s="22">
        <v>0</v>
      </c>
      <c r="H86" s="23">
        <v>0</v>
      </c>
      <c r="I86" s="24">
        <v>0</v>
      </c>
      <c r="J86" s="25">
        <v>0</v>
      </c>
      <c r="K86" s="72">
        <v>0</v>
      </c>
      <c r="L86" s="74">
        <v>0</v>
      </c>
      <c r="M86" s="80">
        <v>0</v>
      </c>
      <c r="N86" s="83">
        <v>0</v>
      </c>
      <c r="O86" s="72">
        <v>0</v>
      </c>
      <c r="P86" s="74">
        <v>0</v>
      </c>
      <c r="Q86" s="80">
        <v>0</v>
      </c>
      <c r="R86" s="83">
        <v>0</v>
      </c>
      <c r="S86" s="22">
        <f t="shared" si="15"/>
        <v>0</v>
      </c>
      <c r="T86" s="23">
        <f t="shared" si="16"/>
        <v>0</v>
      </c>
      <c r="U86" s="24">
        <v>0</v>
      </c>
      <c r="V86" s="26">
        <f t="shared" si="17"/>
        <v>0</v>
      </c>
    </row>
    <row r="87" spans="1:22" ht="15" customHeight="1" x14ac:dyDescent="0.2">
      <c r="A87" s="100">
        <v>3</v>
      </c>
      <c r="B87" s="59" t="s">
        <v>56</v>
      </c>
      <c r="C87" s="33">
        <v>0</v>
      </c>
      <c r="D87" s="23">
        <v>0</v>
      </c>
      <c r="E87" s="24">
        <v>0</v>
      </c>
      <c r="F87" s="61">
        <v>0</v>
      </c>
      <c r="G87" s="22">
        <v>0</v>
      </c>
      <c r="H87" s="23">
        <v>0</v>
      </c>
      <c r="I87" s="24">
        <v>0</v>
      </c>
      <c r="J87" s="25">
        <v>0</v>
      </c>
      <c r="K87" s="72">
        <v>0</v>
      </c>
      <c r="L87" s="79">
        <v>0</v>
      </c>
      <c r="M87" s="80">
        <v>0</v>
      </c>
      <c r="N87" s="83">
        <v>0</v>
      </c>
      <c r="O87" s="72">
        <v>0</v>
      </c>
      <c r="P87" s="74">
        <v>0</v>
      </c>
      <c r="Q87" s="80">
        <v>0</v>
      </c>
      <c r="R87" s="83">
        <v>0</v>
      </c>
      <c r="S87" s="22">
        <f t="shared" si="15"/>
        <v>23</v>
      </c>
      <c r="T87" s="23">
        <f t="shared" si="16"/>
        <v>0</v>
      </c>
      <c r="U87" s="24">
        <v>0</v>
      </c>
      <c r="V87" s="26">
        <f t="shared" si="17"/>
        <v>0</v>
      </c>
    </row>
    <row r="88" spans="1:22" ht="15" customHeight="1" x14ac:dyDescent="0.2">
      <c r="A88" s="100">
        <v>4</v>
      </c>
      <c r="B88" s="59" t="s">
        <v>10</v>
      </c>
      <c r="C88" s="33">
        <v>0</v>
      </c>
      <c r="D88" s="23">
        <v>0</v>
      </c>
      <c r="E88" s="24">
        <v>0</v>
      </c>
      <c r="F88" s="61">
        <v>0</v>
      </c>
      <c r="G88" s="22">
        <v>0</v>
      </c>
      <c r="H88" s="23">
        <v>0</v>
      </c>
      <c r="I88" s="24">
        <v>0</v>
      </c>
      <c r="J88" s="25">
        <v>0</v>
      </c>
      <c r="K88" s="345">
        <v>0</v>
      </c>
      <c r="L88" s="348">
        <v>0</v>
      </c>
      <c r="M88" s="27">
        <v>0</v>
      </c>
      <c r="N88" s="83">
        <v>0</v>
      </c>
      <c r="O88" s="72">
        <v>0</v>
      </c>
      <c r="P88" s="74">
        <v>0</v>
      </c>
      <c r="Q88" s="80">
        <v>0</v>
      </c>
      <c r="R88" s="83">
        <v>0</v>
      </c>
      <c r="S88" s="22">
        <v>0</v>
      </c>
      <c r="T88" s="23">
        <v>0</v>
      </c>
      <c r="U88" s="24">
        <v>0</v>
      </c>
      <c r="V88" s="26">
        <v>0</v>
      </c>
    </row>
    <row r="89" spans="1:22" ht="15" customHeight="1" x14ac:dyDescent="0.2">
      <c r="A89" s="100">
        <v>5</v>
      </c>
      <c r="B89" s="59" t="s">
        <v>29</v>
      </c>
      <c r="C89" s="33">
        <v>0</v>
      </c>
      <c r="D89" s="23">
        <v>0</v>
      </c>
      <c r="E89" s="24">
        <v>0</v>
      </c>
      <c r="F89" s="61">
        <v>0</v>
      </c>
      <c r="G89" s="22">
        <v>0</v>
      </c>
      <c r="H89" s="23">
        <v>0</v>
      </c>
      <c r="I89" s="24">
        <v>0</v>
      </c>
      <c r="J89" s="25">
        <v>0</v>
      </c>
      <c r="K89" s="72">
        <v>0</v>
      </c>
      <c r="L89" s="82">
        <v>0</v>
      </c>
      <c r="M89" s="80">
        <v>0</v>
      </c>
      <c r="N89" s="83">
        <v>0</v>
      </c>
      <c r="O89" s="72">
        <v>0</v>
      </c>
      <c r="P89" s="74">
        <v>0</v>
      </c>
      <c r="Q89" s="80">
        <v>0</v>
      </c>
      <c r="R89" s="83">
        <v>0</v>
      </c>
      <c r="S89" s="22">
        <f t="shared" si="15"/>
        <v>0</v>
      </c>
      <c r="T89" s="23">
        <f t="shared" si="16"/>
        <v>0</v>
      </c>
      <c r="U89" s="24">
        <v>0</v>
      </c>
      <c r="V89" s="26">
        <f t="shared" si="17"/>
        <v>0</v>
      </c>
    </row>
    <row r="90" spans="1:22" ht="15" customHeight="1" x14ac:dyDescent="0.2">
      <c r="A90" s="100">
        <v>6</v>
      </c>
      <c r="B90" s="59" t="s">
        <v>30</v>
      </c>
      <c r="C90" s="33">
        <v>0</v>
      </c>
      <c r="D90" s="23">
        <v>0</v>
      </c>
      <c r="E90" s="24">
        <v>0</v>
      </c>
      <c r="F90" s="61">
        <v>0</v>
      </c>
      <c r="G90" s="22">
        <v>0</v>
      </c>
      <c r="H90" s="23">
        <v>0</v>
      </c>
      <c r="I90" s="24">
        <v>0</v>
      </c>
      <c r="J90" s="25">
        <v>0</v>
      </c>
      <c r="K90" s="72">
        <v>0</v>
      </c>
      <c r="L90" s="74">
        <v>0</v>
      </c>
      <c r="M90" s="80">
        <v>0</v>
      </c>
      <c r="N90" s="83">
        <v>0</v>
      </c>
      <c r="O90" s="72">
        <v>0</v>
      </c>
      <c r="P90" s="74">
        <v>0</v>
      </c>
      <c r="Q90" s="80">
        <v>0</v>
      </c>
      <c r="R90" s="83">
        <v>0</v>
      </c>
      <c r="S90" s="22">
        <f t="shared" si="15"/>
        <v>0</v>
      </c>
      <c r="T90" s="23">
        <f t="shared" si="16"/>
        <v>0</v>
      </c>
      <c r="U90" s="24">
        <v>0</v>
      </c>
      <c r="V90" s="26">
        <f t="shared" si="17"/>
        <v>0</v>
      </c>
    </row>
    <row r="91" spans="1:22" ht="15" customHeight="1" x14ac:dyDescent="0.2">
      <c r="A91" s="100">
        <v>7</v>
      </c>
      <c r="B91" s="59" t="s">
        <v>73</v>
      </c>
      <c r="C91" s="33">
        <v>0</v>
      </c>
      <c r="D91" s="23">
        <v>0</v>
      </c>
      <c r="E91" s="24">
        <v>0</v>
      </c>
      <c r="F91" s="61">
        <v>0</v>
      </c>
      <c r="G91" s="22">
        <v>0</v>
      </c>
      <c r="H91" s="23">
        <v>0</v>
      </c>
      <c r="I91" s="24">
        <v>0</v>
      </c>
      <c r="J91" s="25">
        <v>0</v>
      </c>
      <c r="K91" s="72">
        <v>0</v>
      </c>
      <c r="L91" s="74">
        <v>0</v>
      </c>
      <c r="M91" s="80">
        <v>0</v>
      </c>
      <c r="N91" s="83">
        <v>0</v>
      </c>
      <c r="O91" s="72">
        <v>0</v>
      </c>
      <c r="P91" s="74">
        <v>0</v>
      </c>
      <c r="Q91" s="80">
        <v>0</v>
      </c>
      <c r="R91" s="83">
        <v>0</v>
      </c>
      <c r="S91" s="22">
        <f t="shared" si="15"/>
        <v>0</v>
      </c>
      <c r="T91" s="23">
        <f t="shared" si="16"/>
        <v>0</v>
      </c>
      <c r="U91" s="24">
        <v>0</v>
      </c>
      <c r="V91" s="26">
        <f t="shared" si="17"/>
        <v>0</v>
      </c>
    </row>
    <row r="92" spans="1:22" ht="15" customHeight="1" x14ac:dyDescent="0.2">
      <c r="A92" s="100">
        <v>8</v>
      </c>
      <c r="B92" s="59" t="s">
        <v>12</v>
      </c>
      <c r="C92" s="33">
        <v>0</v>
      </c>
      <c r="D92" s="23">
        <v>0</v>
      </c>
      <c r="E92" s="24">
        <v>0</v>
      </c>
      <c r="F92" s="61">
        <v>0</v>
      </c>
      <c r="G92" s="22">
        <v>0</v>
      </c>
      <c r="H92" s="23">
        <v>0</v>
      </c>
      <c r="I92" s="24">
        <v>0</v>
      </c>
      <c r="J92" s="25">
        <v>0</v>
      </c>
      <c r="K92" s="72">
        <v>0</v>
      </c>
      <c r="L92" s="74">
        <v>0</v>
      </c>
      <c r="M92" s="80">
        <v>0</v>
      </c>
      <c r="N92" s="83">
        <v>0</v>
      </c>
      <c r="O92" s="72">
        <v>0</v>
      </c>
      <c r="P92" s="74">
        <v>0</v>
      </c>
      <c r="Q92" s="80">
        <v>0</v>
      </c>
      <c r="R92" s="83">
        <v>0</v>
      </c>
      <c r="S92" s="22">
        <f t="shared" si="15"/>
        <v>0</v>
      </c>
      <c r="T92" s="23">
        <f t="shared" si="16"/>
        <v>0</v>
      </c>
      <c r="U92" s="24">
        <v>0</v>
      </c>
      <c r="V92" s="26">
        <f t="shared" si="17"/>
        <v>0</v>
      </c>
    </row>
    <row r="93" spans="1:22" ht="15" customHeight="1" x14ac:dyDescent="0.2">
      <c r="A93" s="100">
        <v>9</v>
      </c>
      <c r="B93" s="59" t="s">
        <v>13</v>
      </c>
      <c r="C93" s="33">
        <v>0</v>
      </c>
      <c r="D93" s="23">
        <v>0</v>
      </c>
      <c r="E93" s="24">
        <v>0</v>
      </c>
      <c r="F93" s="61">
        <v>0</v>
      </c>
      <c r="G93" s="22">
        <v>0</v>
      </c>
      <c r="H93" s="23">
        <v>0</v>
      </c>
      <c r="I93" s="24">
        <v>0</v>
      </c>
      <c r="J93" s="25">
        <v>0</v>
      </c>
      <c r="K93" s="72">
        <v>0</v>
      </c>
      <c r="L93" s="74">
        <v>0</v>
      </c>
      <c r="M93" s="80">
        <v>0</v>
      </c>
      <c r="N93" s="83">
        <v>0</v>
      </c>
      <c r="O93" s="72">
        <v>0</v>
      </c>
      <c r="P93" s="74">
        <v>0</v>
      </c>
      <c r="Q93" s="80">
        <v>0</v>
      </c>
      <c r="R93" s="83">
        <v>0</v>
      </c>
      <c r="S93" s="22">
        <f t="shared" si="15"/>
        <v>0</v>
      </c>
      <c r="T93" s="23">
        <f t="shared" si="16"/>
        <v>0</v>
      </c>
      <c r="U93" s="24">
        <v>0</v>
      </c>
      <c r="V93" s="26">
        <f t="shared" si="17"/>
        <v>0</v>
      </c>
    </row>
    <row r="94" spans="1:22" ht="15" customHeight="1" x14ac:dyDescent="0.2">
      <c r="A94" s="100">
        <v>10</v>
      </c>
      <c r="B94" s="59" t="s">
        <v>14</v>
      </c>
      <c r="C94" s="33">
        <v>0</v>
      </c>
      <c r="D94" s="23">
        <v>0</v>
      </c>
      <c r="E94" s="24">
        <v>0</v>
      </c>
      <c r="F94" s="61">
        <v>0</v>
      </c>
      <c r="G94" s="22">
        <v>0</v>
      </c>
      <c r="H94" s="23">
        <v>0</v>
      </c>
      <c r="I94" s="24">
        <v>0</v>
      </c>
      <c r="J94" s="25">
        <v>0</v>
      </c>
      <c r="K94" s="72">
        <v>0</v>
      </c>
      <c r="L94" s="74">
        <v>0</v>
      </c>
      <c r="M94" s="80">
        <v>0</v>
      </c>
      <c r="N94" s="83">
        <v>0</v>
      </c>
      <c r="O94" s="72">
        <v>0</v>
      </c>
      <c r="P94" s="74">
        <v>0</v>
      </c>
      <c r="Q94" s="80">
        <v>0</v>
      </c>
      <c r="R94" s="83">
        <v>0</v>
      </c>
      <c r="S94" s="22">
        <f t="shared" si="15"/>
        <v>0</v>
      </c>
      <c r="T94" s="23">
        <f t="shared" si="16"/>
        <v>0</v>
      </c>
      <c r="U94" s="24">
        <v>0</v>
      </c>
      <c r="V94" s="26">
        <f t="shared" si="17"/>
        <v>0</v>
      </c>
    </row>
    <row r="95" spans="1:22" ht="15" customHeight="1" x14ac:dyDescent="0.2">
      <c r="A95" s="100">
        <v>11</v>
      </c>
      <c r="B95" s="59" t="s">
        <v>15</v>
      </c>
      <c r="C95" s="33">
        <v>0</v>
      </c>
      <c r="D95" s="23">
        <v>0</v>
      </c>
      <c r="E95" s="24">
        <v>0</v>
      </c>
      <c r="F95" s="61">
        <v>0</v>
      </c>
      <c r="G95" s="22">
        <v>0</v>
      </c>
      <c r="H95" s="23">
        <v>0</v>
      </c>
      <c r="I95" s="24">
        <v>0</v>
      </c>
      <c r="J95" s="25">
        <v>0</v>
      </c>
      <c r="K95" s="72">
        <v>0</v>
      </c>
      <c r="L95" s="74">
        <v>0</v>
      </c>
      <c r="M95" s="80">
        <v>0</v>
      </c>
      <c r="N95" s="83">
        <v>0</v>
      </c>
      <c r="O95" s="72">
        <v>0</v>
      </c>
      <c r="P95" s="74">
        <v>0</v>
      </c>
      <c r="Q95" s="80">
        <v>0</v>
      </c>
      <c r="R95" s="83">
        <v>0</v>
      </c>
      <c r="S95" s="22">
        <f t="shared" si="15"/>
        <v>0</v>
      </c>
      <c r="T95" s="23">
        <f t="shared" si="16"/>
        <v>0</v>
      </c>
      <c r="U95" s="24">
        <v>0</v>
      </c>
      <c r="V95" s="26">
        <f t="shared" si="17"/>
        <v>0</v>
      </c>
    </row>
    <row r="96" spans="1:22" ht="15" customHeight="1" x14ac:dyDescent="0.2">
      <c r="A96" s="100">
        <v>12</v>
      </c>
      <c r="B96" s="59" t="s">
        <v>16</v>
      </c>
      <c r="C96" s="33">
        <v>0</v>
      </c>
      <c r="D96" s="23">
        <v>0</v>
      </c>
      <c r="E96" s="24">
        <v>0</v>
      </c>
      <c r="F96" s="61">
        <v>0</v>
      </c>
      <c r="G96" s="22">
        <v>0</v>
      </c>
      <c r="H96" s="23">
        <v>0</v>
      </c>
      <c r="I96" s="24">
        <v>0</v>
      </c>
      <c r="J96" s="25">
        <v>0</v>
      </c>
      <c r="K96" s="72">
        <v>0</v>
      </c>
      <c r="L96" s="74">
        <v>0</v>
      </c>
      <c r="M96" s="80">
        <v>0</v>
      </c>
      <c r="N96" s="83">
        <v>0</v>
      </c>
      <c r="O96" s="72">
        <v>0</v>
      </c>
      <c r="P96" s="74">
        <v>0</v>
      </c>
      <c r="Q96" s="80">
        <v>0</v>
      </c>
      <c r="R96" s="83">
        <v>0</v>
      </c>
      <c r="S96" s="22">
        <f t="shared" si="15"/>
        <v>2</v>
      </c>
      <c r="T96" s="23">
        <f t="shared" si="16"/>
        <v>0</v>
      </c>
      <c r="U96" s="24">
        <v>0</v>
      </c>
      <c r="V96" s="26">
        <f t="shared" si="17"/>
        <v>0</v>
      </c>
    </row>
    <row r="97" spans="1:22" ht="15" customHeight="1" x14ac:dyDescent="0.2">
      <c r="A97" s="100">
        <v>13</v>
      </c>
      <c r="B97" s="59" t="s">
        <v>17</v>
      </c>
      <c r="C97" s="33">
        <v>0</v>
      </c>
      <c r="D97" s="23">
        <v>0</v>
      </c>
      <c r="E97" s="24">
        <v>0</v>
      </c>
      <c r="F97" s="61">
        <v>0</v>
      </c>
      <c r="G97" s="22">
        <v>0</v>
      </c>
      <c r="H97" s="23">
        <v>0</v>
      </c>
      <c r="I97" s="24">
        <v>0</v>
      </c>
      <c r="J97" s="25">
        <v>0</v>
      </c>
      <c r="K97" s="72">
        <v>0</v>
      </c>
      <c r="L97" s="74">
        <v>0</v>
      </c>
      <c r="M97" s="80">
        <v>0</v>
      </c>
      <c r="N97" s="83">
        <v>0</v>
      </c>
      <c r="O97" s="72">
        <v>0</v>
      </c>
      <c r="P97" s="74">
        <v>0</v>
      </c>
      <c r="Q97" s="80">
        <v>0</v>
      </c>
      <c r="R97" s="83">
        <v>0</v>
      </c>
      <c r="S97" s="22">
        <f t="shared" si="15"/>
        <v>0</v>
      </c>
      <c r="T97" s="23">
        <f t="shared" si="16"/>
        <v>0</v>
      </c>
      <c r="U97" s="24">
        <v>0</v>
      </c>
      <c r="V97" s="26">
        <f t="shared" si="17"/>
        <v>0</v>
      </c>
    </row>
    <row r="98" spans="1:22" ht="15" customHeight="1" x14ac:dyDescent="0.2">
      <c r="A98" s="100">
        <v>14</v>
      </c>
      <c r="B98" s="59" t="s">
        <v>18</v>
      </c>
      <c r="C98" s="33">
        <v>0</v>
      </c>
      <c r="D98" s="23">
        <v>0</v>
      </c>
      <c r="E98" s="24">
        <v>0</v>
      </c>
      <c r="F98" s="61">
        <v>0</v>
      </c>
      <c r="G98" s="22">
        <v>0</v>
      </c>
      <c r="H98" s="23">
        <v>0</v>
      </c>
      <c r="I98" s="24">
        <v>0</v>
      </c>
      <c r="J98" s="25">
        <v>0</v>
      </c>
      <c r="K98" s="72">
        <v>0</v>
      </c>
      <c r="L98" s="74">
        <v>0</v>
      </c>
      <c r="M98" s="80">
        <v>0</v>
      </c>
      <c r="N98" s="83">
        <v>0</v>
      </c>
      <c r="O98" s="72">
        <v>0</v>
      </c>
      <c r="P98" s="74">
        <v>0</v>
      </c>
      <c r="Q98" s="80">
        <v>0</v>
      </c>
      <c r="R98" s="83">
        <v>0</v>
      </c>
      <c r="S98" s="22">
        <f t="shared" si="15"/>
        <v>0</v>
      </c>
      <c r="T98" s="23">
        <f t="shared" si="16"/>
        <v>0</v>
      </c>
      <c r="U98" s="24">
        <v>0</v>
      </c>
      <c r="V98" s="26">
        <f t="shared" si="17"/>
        <v>0</v>
      </c>
    </row>
    <row r="99" spans="1:22" ht="15" customHeight="1" x14ac:dyDescent="0.2">
      <c r="A99" s="100">
        <v>15</v>
      </c>
      <c r="B99" s="59" t="s">
        <v>28</v>
      </c>
      <c r="C99" s="33">
        <v>0</v>
      </c>
      <c r="D99" s="23">
        <v>0</v>
      </c>
      <c r="E99" s="24">
        <v>0</v>
      </c>
      <c r="F99" s="61">
        <v>0</v>
      </c>
      <c r="G99" s="22">
        <v>0</v>
      </c>
      <c r="H99" s="23">
        <v>0</v>
      </c>
      <c r="I99" s="24">
        <v>0</v>
      </c>
      <c r="J99" s="25">
        <v>0</v>
      </c>
      <c r="K99" s="72">
        <v>0</v>
      </c>
      <c r="L99" s="74">
        <v>0</v>
      </c>
      <c r="M99" s="80">
        <v>0</v>
      </c>
      <c r="N99" s="83">
        <v>0</v>
      </c>
      <c r="O99" s="72">
        <v>0</v>
      </c>
      <c r="P99" s="74">
        <v>0</v>
      </c>
      <c r="Q99" s="80">
        <v>0</v>
      </c>
      <c r="R99" s="83">
        <v>0</v>
      </c>
      <c r="S99" s="22">
        <f t="shared" si="15"/>
        <v>0</v>
      </c>
      <c r="T99" s="23">
        <f t="shared" si="16"/>
        <v>0</v>
      </c>
      <c r="U99" s="24">
        <v>0</v>
      </c>
      <c r="V99" s="26">
        <f t="shared" si="17"/>
        <v>0</v>
      </c>
    </row>
    <row r="100" spans="1:22" ht="15" customHeight="1" x14ac:dyDescent="0.2">
      <c r="A100" s="100">
        <v>16</v>
      </c>
      <c r="B100" s="59" t="s">
        <v>19</v>
      </c>
      <c r="C100" s="33">
        <v>0</v>
      </c>
      <c r="D100" s="23">
        <v>0</v>
      </c>
      <c r="E100" s="24">
        <v>0</v>
      </c>
      <c r="F100" s="61">
        <v>0</v>
      </c>
      <c r="G100" s="22">
        <v>0</v>
      </c>
      <c r="H100" s="23">
        <v>0</v>
      </c>
      <c r="I100" s="24">
        <v>0</v>
      </c>
      <c r="J100" s="25">
        <v>0</v>
      </c>
      <c r="K100" s="72">
        <v>0</v>
      </c>
      <c r="L100" s="74">
        <v>0</v>
      </c>
      <c r="M100" s="80">
        <v>0</v>
      </c>
      <c r="N100" s="83">
        <v>0</v>
      </c>
      <c r="O100" s="72">
        <v>0</v>
      </c>
      <c r="P100" s="74">
        <v>0</v>
      </c>
      <c r="Q100" s="80">
        <v>0</v>
      </c>
      <c r="R100" s="83">
        <v>0</v>
      </c>
      <c r="S100" s="22">
        <f t="shared" si="15"/>
        <v>0</v>
      </c>
      <c r="T100" s="23">
        <f t="shared" si="16"/>
        <v>0</v>
      </c>
      <c r="U100" s="24">
        <v>0</v>
      </c>
      <c r="V100" s="26">
        <f t="shared" si="17"/>
        <v>0</v>
      </c>
    </row>
    <row r="101" spans="1:22" ht="15" customHeight="1" x14ac:dyDescent="0.2">
      <c r="A101" s="100">
        <v>17</v>
      </c>
      <c r="B101" s="59" t="s">
        <v>20</v>
      </c>
      <c r="C101" s="33">
        <v>0</v>
      </c>
      <c r="D101" s="23">
        <v>0</v>
      </c>
      <c r="E101" s="24">
        <v>0</v>
      </c>
      <c r="F101" s="61">
        <v>0</v>
      </c>
      <c r="G101" s="22">
        <v>0</v>
      </c>
      <c r="H101" s="23">
        <v>0</v>
      </c>
      <c r="I101" s="24">
        <v>0</v>
      </c>
      <c r="J101" s="25">
        <v>0</v>
      </c>
      <c r="K101" s="72">
        <v>0</v>
      </c>
      <c r="L101" s="74">
        <v>0</v>
      </c>
      <c r="M101" s="80">
        <v>0</v>
      </c>
      <c r="N101" s="83">
        <v>0</v>
      </c>
      <c r="O101" s="72">
        <v>0</v>
      </c>
      <c r="P101" s="74">
        <v>0</v>
      </c>
      <c r="Q101" s="80">
        <v>0</v>
      </c>
      <c r="R101" s="83">
        <v>0</v>
      </c>
      <c r="S101" s="22">
        <f t="shared" si="15"/>
        <v>0</v>
      </c>
      <c r="T101" s="23">
        <f t="shared" si="16"/>
        <v>0</v>
      </c>
      <c r="U101" s="24">
        <v>0</v>
      </c>
      <c r="V101" s="26">
        <f t="shared" si="17"/>
        <v>0</v>
      </c>
    </row>
    <row r="102" spans="1:22" ht="15" customHeight="1" x14ac:dyDescent="0.2">
      <c r="A102" s="100">
        <v>18</v>
      </c>
      <c r="B102" s="59" t="s">
        <v>21</v>
      </c>
      <c r="C102" s="33">
        <v>0</v>
      </c>
      <c r="D102" s="23">
        <v>0</v>
      </c>
      <c r="E102" s="24">
        <v>0</v>
      </c>
      <c r="F102" s="61">
        <v>0</v>
      </c>
      <c r="G102" s="22">
        <v>0</v>
      </c>
      <c r="H102" s="23">
        <v>0</v>
      </c>
      <c r="I102" s="24">
        <v>0</v>
      </c>
      <c r="J102" s="25">
        <v>0</v>
      </c>
      <c r="K102" s="72">
        <v>0</v>
      </c>
      <c r="L102" s="74">
        <v>0</v>
      </c>
      <c r="M102" s="80">
        <v>0</v>
      </c>
      <c r="N102" s="83">
        <v>0</v>
      </c>
      <c r="O102" s="72">
        <v>0</v>
      </c>
      <c r="P102" s="74">
        <v>0</v>
      </c>
      <c r="Q102" s="80">
        <v>0</v>
      </c>
      <c r="R102" s="83">
        <v>0</v>
      </c>
      <c r="S102" s="22">
        <f t="shared" si="15"/>
        <v>0</v>
      </c>
      <c r="T102" s="23">
        <f t="shared" si="16"/>
        <v>0</v>
      </c>
      <c r="U102" s="24">
        <v>0</v>
      </c>
      <c r="V102" s="26">
        <f t="shared" si="17"/>
        <v>0</v>
      </c>
    </row>
    <row r="103" spans="1:22" ht="15" customHeight="1" x14ac:dyDescent="0.2">
      <c r="A103" s="100">
        <v>19</v>
      </c>
      <c r="B103" s="59" t="s">
        <v>59</v>
      </c>
      <c r="C103" s="33">
        <v>0</v>
      </c>
      <c r="D103" s="23">
        <v>0</v>
      </c>
      <c r="E103" s="24">
        <v>0</v>
      </c>
      <c r="F103" s="61">
        <v>0</v>
      </c>
      <c r="G103" s="22">
        <v>0</v>
      </c>
      <c r="H103" s="23">
        <v>0</v>
      </c>
      <c r="I103" s="24">
        <v>0</v>
      </c>
      <c r="J103" s="25">
        <v>0</v>
      </c>
      <c r="K103" s="72">
        <v>0</v>
      </c>
      <c r="L103" s="74">
        <v>0</v>
      </c>
      <c r="M103" s="80">
        <v>0</v>
      </c>
      <c r="N103" s="83">
        <v>0</v>
      </c>
      <c r="O103" s="72">
        <v>0</v>
      </c>
      <c r="P103" s="74">
        <v>0</v>
      </c>
      <c r="Q103" s="80">
        <v>0</v>
      </c>
      <c r="R103" s="83">
        <v>0</v>
      </c>
      <c r="S103" s="22">
        <f t="shared" si="15"/>
        <v>0</v>
      </c>
      <c r="T103" s="23">
        <f t="shared" si="16"/>
        <v>0</v>
      </c>
      <c r="U103" s="24">
        <v>0</v>
      </c>
      <c r="V103" s="26">
        <f t="shared" si="17"/>
        <v>0</v>
      </c>
    </row>
    <row r="104" spans="1:22" ht="15" customHeight="1" x14ac:dyDescent="0.2">
      <c r="A104" s="100">
        <v>20</v>
      </c>
      <c r="B104" s="59" t="s">
        <v>22</v>
      </c>
      <c r="C104" s="33">
        <v>0</v>
      </c>
      <c r="D104" s="23">
        <v>0</v>
      </c>
      <c r="E104" s="24">
        <v>0</v>
      </c>
      <c r="F104" s="61">
        <v>0</v>
      </c>
      <c r="G104" s="22">
        <v>0</v>
      </c>
      <c r="H104" s="23">
        <v>0</v>
      </c>
      <c r="I104" s="24">
        <v>0</v>
      </c>
      <c r="J104" s="25">
        <v>0</v>
      </c>
      <c r="K104" s="72">
        <v>0</v>
      </c>
      <c r="L104" s="74">
        <v>0</v>
      </c>
      <c r="M104" s="80">
        <v>0</v>
      </c>
      <c r="N104" s="83">
        <v>0</v>
      </c>
      <c r="O104" s="72">
        <v>0</v>
      </c>
      <c r="P104" s="74">
        <v>0</v>
      </c>
      <c r="Q104" s="80">
        <v>0</v>
      </c>
      <c r="R104" s="83">
        <v>0</v>
      </c>
      <c r="S104" s="22">
        <f t="shared" si="15"/>
        <v>0</v>
      </c>
      <c r="T104" s="23">
        <f t="shared" si="16"/>
        <v>0</v>
      </c>
      <c r="U104" s="24">
        <v>0</v>
      </c>
      <c r="V104" s="26">
        <f t="shared" si="17"/>
        <v>0</v>
      </c>
    </row>
    <row r="105" spans="1:22" ht="15" customHeight="1" x14ac:dyDescent="0.2">
      <c r="A105" s="100">
        <v>21</v>
      </c>
      <c r="B105" s="59" t="s">
        <v>23</v>
      </c>
      <c r="C105" s="33">
        <v>0</v>
      </c>
      <c r="D105" s="23">
        <v>0</v>
      </c>
      <c r="E105" s="24">
        <v>0</v>
      </c>
      <c r="F105" s="61">
        <v>0</v>
      </c>
      <c r="G105" s="22">
        <v>0</v>
      </c>
      <c r="H105" s="23">
        <v>0</v>
      </c>
      <c r="I105" s="24">
        <v>0</v>
      </c>
      <c r="J105" s="25">
        <v>0</v>
      </c>
      <c r="K105" s="72">
        <v>0</v>
      </c>
      <c r="L105" s="74">
        <v>0</v>
      </c>
      <c r="M105" s="80">
        <v>0</v>
      </c>
      <c r="N105" s="83">
        <v>0</v>
      </c>
      <c r="O105" s="72">
        <v>0</v>
      </c>
      <c r="P105" s="74">
        <v>0</v>
      </c>
      <c r="Q105" s="80">
        <v>0</v>
      </c>
      <c r="R105" s="83">
        <v>0</v>
      </c>
      <c r="S105" s="22">
        <f t="shared" si="15"/>
        <v>0</v>
      </c>
      <c r="T105" s="23">
        <f t="shared" si="16"/>
        <v>0</v>
      </c>
      <c r="U105" s="24">
        <v>0</v>
      </c>
      <c r="V105" s="26">
        <f t="shared" si="17"/>
        <v>0</v>
      </c>
    </row>
    <row r="106" spans="1:22" ht="15" customHeight="1" x14ac:dyDescent="0.2">
      <c r="A106" s="100">
        <v>22</v>
      </c>
      <c r="B106" s="60" t="s">
        <v>32</v>
      </c>
      <c r="C106" s="33">
        <v>0</v>
      </c>
      <c r="D106" s="23">
        <v>0</v>
      </c>
      <c r="E106" s="24">
        <v>0</v>
      </c>
      <c r="F106" s="61">
        <v>0</v>
      </c>
      <c r="G106" s="22">
        <v>0</v>
      </c>
      <c r="H106" s="23">
        <v>0</v>
      </c>
      <c r="I106" s="24">
        <v>0</v>
      </c>
      <c r="J106" s="25">
        <v>0</v>
      </c>
      <c r="K106" s="72">
        <v>0</v>
      </c>
      <c r="L106" s="74">
        <v>0</v>
      </c>
      <c r="M106" s="80">
        <v>0</v>
      </c>
      <c r="N106" s="83">
        <v>0</v>
      </c>
      <c r="O106" s="72">
        <v>0</v>
      </c>
      <c r="P106" s="74">
        <v>0</v>
      </c>
      <c r="Q106" s="80">
        <v>0</v>
      </c>
      <c r="R106" s="83">
        <v>0</v>
      </c>
      <c r="S106" s="22">
        <f t="shared" si="15"/>
        <v>0</v>
      </c>
      <c r="T106" s="23">
        <f t="shared" si="16"/>
        <v>0</v>
      </c>
      <c r="U106" s="24">
        <v>0</v>
      </c>
      <c r="V106" s="26">
        <f t="shared" si="17"/>
        <v>0</v>
      </c>
    </row>
    <row r="107" spans="1:22" ht="15" customHeight="1" x14ac:dyDescent="0.2">
      <c r="A107" s="100">
        <v>23</v>
      </c>
      <c r="B107" s="60" t="s">
        <v>24</v>
      </c>
      <c r="C107" s="33">
        <v>0</v>
      </c>
      <c r="D107" s="23">
        <v>0</v>
      </c>
      <c r="E107" s="24">
        <v>0</v>
      </c>
      <c r="F107" s="61">
        <v>0</v>
      </c>
      <c r="G107" s="22">
        <v>0</v>
      </c>
      <c r="H107" s="23">
        <v>0</v>
      </c>
      <c r="I107" s="24">
        <v>0</v>
      </c>
      <c r="J107" s="25">
        <v>0</v>
      </c>
      <c r="K107" s="72">
        <v>0</v>
      </c>
      <c r="L107" s="74">
        <v>0</v>
      </c>
      <c r="M107" s="80">
        <v>0</v>
      </c>
      <c r="N107" s="83">
        <v>0</v>
      </c>
      <c r="O107" s="72">
        <v>0</v>
      </c>
      <c r="P107" s="74">
        <v>0</v>
      </c>
      <c r="Q107" s="80">
        <v>0</v>
      </c>
      <c r="R107" s="83">
        <v>0</v>
      </c>
      <c r="S107" s="22">
        <f t="shared" si="15"/>
        <v>1</v>
      </c>
      <c r="T107" s="23">
        <f t="shared" si="16"/>
        <v>0</v>
      </c>
      <c r="U107" s="24">
        <v>0</v>
      </c>
      <c r="V107" s="26">
        <f t="shared" si="17"/>
        <v>0</v>
      </c>
    </row>
    <row r="108" spans="1:22" ht="15" customHeight="1" x14ac:dyDescent="0.2">
      <c r="A108" s="100">
        <v>24</v>
      </c>
      <c r="B108" s="60" t="s">
        <v>25</v>
      </c>
      <c r="C108" s="33">
        <v>0</v>
      </c>
      <c r="D108" s="23">
        <v>0</v>
      </c>
      <c r="E108" s="24">
        <v>0</v>
      </c>
      <c r="F108" s="61">
        <v>0</v>
      </c>
      <c r="G108" s="22">
        <v>0</v>
      </c>
      <c r="H108" s="23">
        <v>0</v>
      </c>
      <c r="I108" s="24">
        <v>0</v>
      </c>
      <c r="J108" s="25">
        <v>0</v>
      </c>
      <c r="K108" s="72">
        <v>0</v>
      </c>
      <c r="L108" s="74">
        <v>0</v>
      </c>
      <c r="M108" s="80">
        <v>0</v>
      </c>
      <c r="N108" s="83">
        <v>0</v>
      </c>
      <c r="O108" s="72">
        <v>0</v>
      </c>
      <c r="P108" s="74">
        <v>0</v>
      </c>
      <c r="Q108" s="80">
        <v>0</v>
      </c>
      <c r="R108" s="83">
        <v>0</v>
      </c>
      <c r="S108" s="22">
        <f t="shared" si="15"/>
        <v>0</v>
      </c>
      <c r="T108" s="23">
        <f t="shared" si="16"/>
        <v>0</v>
      </c>
      <c r="U108" s="24">
        <v>0</v>
      </c>
      <c r="V108" s="26">
        <f t="shared" si="17"/>
        <v>0</v>
      </c>
    </row>
    <row r="109" spans="1:22" ht="15" customHeight="1" x14ac:dyDescent="0.2">
      <c r="A109" s="100">
        <v>25</v>
      </c>
      <c r="B109" s="60" t="s">
        <v>26</v>
      </c>
      <c r="C109" s="33">
        <v>0</v>
      </c>
      <c r="D109" s="23">
        <v>0</v>
      </c>
      <c r="E109" s="24">
        <v>0</v>
      </c>
      <c r="F109" s="61">
        <v>0</v>
      </c>
      <c r="G109" s="22">
        <v>0</v>
      </c>
      <c r="H109" s="23">
        <v>0</v>
      </c>
      <c r="I109" s="24">
        <v>0</v>
      </c>
      <c r="J109" s="25">
        <v>0</v>
      </c>
      <c r="K109" s="72">
        <v>0</v>
      </c>
      <c r="L109" s="74">
        <v>0</v>
      </c>
      <c r="M109" s="80">
        <v>0</v>
      </c>
      <c r="N109" s="83">
        <v>0</v>
      </c>
      <c r="O109" s="72">
        <v>0</v>
      </c>
      <c r="P109" s="74">
        <v>0</v>
      </c>
      <c r="Q109" s="80">
        <v>0</v>
      </c>
      <c r="R109" s="83">
        <v>0</v>
      </c>
      <c r="S109" s="22">
        <f t="shared" ref="S109:T109" si="18">SUM(C33,G33,K33,O33,C71,G71,K71,O71,C109,G109,K109,O109)</f>
        <v>0</v>
      </c>
      <c r="T109" s="23">
        <f t="shared" si="18"/>
        <v>0</v>
      </c>
      <c r="U109" s="24">
        <v>0</v>
      </c>
      <c r="V109" s="26">
        <f t="shared" ref="V109:V111" si="19">SUM(F33,J33,N33,R33,F71,J71,N71,R71,F109,J109,N109,R109)</f>
        <v>0</v>
      </c>
    </row>
    <row r="110" spans="1:22" ht="15" customHeight="1" x14ac:dyDescent="0.2">
      <c r="A110" s="100">
        <v>26</v>
      </c>
      <c r="B110" s="60" t="s">
        <v>27</v>
      </c>
      <c r="C110" s="33">
        <v>0</v>
      </c>
      <c r="D110" s="34">
        <v>0</v>
      </c>
      <c r="E110" s="32">
        <v>0</v>
      </c>
      <c r="F110" s="155">
        <v>0</v>
      </c>
      <c r="G110" s="33">
        <v>0</v>
      </c>
      <c r="H110" s="34">
        <v>0</v>
      </c>
      <c r="I110" s="32">
        <v>0</v>
      </c>
      <c r="J110" s="87">
        <v>0</v>
      </c>
      <c r="K110" s="77">
        <v>0</v>
      </c>
      <c r="L110" s="79">
        <v>0</v>
      </c>
      <c r="M110" s="185">
        <v>0</v>
      </c>
      <c r="N110" s="192">
        <v>0</v>
      </c>
      <c r="O110" s="77">
        <v>0</v>
      </c>
      <c r="P110" s="79">
        <v>0</v>
      </c>
      <c r="Q110" s="185">
        <v>0</v>
      </c>
      <c r="R110" s="192">
        <v>0</v>
      </c>
      <c r="S110" s="22">
        <f t="shared" ref="S110:T110" si="20">SUM(C34,G34,K34,O34,C72,G72,K72,O72,C110,G110,K110,O110)</f>
        <v>0</v>
      </c>
      <c r="T110" s="23">
        <f t="shared" si="20"/>
        <v>0</v>
      </c>
      <c r="U110" s="24">
        <v>0</v>
      </c>
      <c r="V110" s="26">
        <f t="shared" si="19"/>
        <v>0</v>
      </c>
    </row>
    <row r="111" spans="1:22" ht="15" customHeight="1" thickBot="1" x14ac:dyDescent="0.25">
      <c r="A111" s="101">
        <v>27</v>
      </c>
      <c r="B111" s="102" t="s">
        <v>88</v>
      </c>
      <c r="C111" s="70">
        <v>0</v>
      </c>
      <c r="D111" s="71">
        <v>0</v>
      </c>
      <c r="E111" s="103">
        <v>0</v>
      </c>
      <c r="F111" s="142">
        <v>0</v>
      </c>
      <c r="G111" s="70">
        <v>0</v>
      </c>
      <c r="H111" s="71">
        <v>0</v>
      </c>
      <c r="I111" s="103">
        <v>0</v>
      </c>
      <c r="J111" s="66">
        <v>0</v>
      </c>
      <c r="K111" s="120">
        <v>0</v>
      </c>
      <c r="L111" s="121">
        <v>0</v>
      </c>
      <c r="M111" s="127">
        <v>0</v>
      </c>
      <c r="N111" s="146">
        <v>0</v>
      </c>
      <c r="O111" s="120">
        <v>0</v>
      </c>
      <c r="P111" s="121">
        <v>0</v>
      </c>
      <c r="Q111" s="127">
        <v>0</v>
      </c>
      <c r="R111" s="146">
        <v>0</v>
      </c>
      <c r="S111" s="70">
        <f t="shared" ref="S111:T111" si="21">SUM(C35,G35,K35,O35,C73,G73,K73,O73,C111,G111,K111,O111)</f>
        <v>0</v>
      </c>
      <c r="T111" s="71">
        <f t="shared" si="21"/>
        <v>0</v>
      </c>
      <c r="U111" s="103">
        <v>0</v>
      </c>
      <c r="V111" s="104">
        <f t="shared" si="19"/>
        <v>0</v>
      </c>
    </row>
    <row r="112" spans="1:22" s="6" customFormat="1" ht="15" customHeight="1" thickBot="1" x14ac:dyDescent="0.25">
      <c r="A112" s="352" t="s">
        <v>5</v>
      </c>
      <c r="B112" s="353"/>
      <c r="C112" s="133">
        <f>SUM(C85:C111)</f>
        <v>0</v>
      </c>
      <c r="D112" s="152">
        <f>SUM(D85:D111)</f>
        <v>0</v>
      </c>
      <c r="E112" s="135">
        <v>0</v>
      </c>
      <c r="F112" s="153">
        <f>SUM(F85:F111)</f>
        <v>0</v>
      </c>
      <c r="G112" s="133">
        <f>SUM(G85:G111)</f>
        <v>0</v>
      </c>
      <c r="H112" s="154">
        <f>SUM(H85:H111)</f>
        <v>0</v>
      </c>
      <c r="I112" s="135">
        <v>0</v>
      </c>
      <c r="J112" s="136">
        <f>SUM(J85:J111)</f>
        <v>0</v>
      </c>
      <c r="K112" s="133">
        <f>SUM(K85:K111)</f>
        <v>0</v>
      </c>
      <c r="L112" s="134">
        <f>SUM(L85:L111)</f>
        <v>0</v>
      </c>
      <c r="M112" s="135">
        <v>0</v>
      </c>
      <c r="N112" s="136">
        <f>SUM(N85:N111)</f>
        <v>0</v>
      </c>
      <c r="O112" s="133">
        <f>SUM(O85:O111)</f>
        <v>0</v>
      </c>
      <c r="P112" s="134">
        <f>SUM(P85:P111)</f>
        <v>0</v>
      </c>
      <c r="Q112" s="135">
        <v>0</v>
      </c>
      <c r="R112" s="137">
        <f>SUM(R85:R111)</f>
        <v>0</v>
      </c>
      <c r="S112" s="133">
        <f>SUM(S85:S111)</f>
        <v>26</v>
      </c>
      <c r="T112" s="139">
        <f>SUM(T85:T111)</f>
        <v>0</v>
      </c>
      <c r="U112" s="24" t="e">
        <f>V112/T112*10</f>
        <v>#DIV/0!</v>
      </c>
      <c r="V112" s="119">
        <f>SUM(V85:V111)</f>
        <v>0</v>
      </c>
    </row>
    <row r="113" spans="1:14" ht="15" customHeight="1" thickTop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</sheetData>
  <mergeCells count="32">
    <mergeCell ref="A112:B112"/>
    <mergeCell ref="A40:V40"/>
    <mergeCell ref="A78:V78"/>
    <mergeCell ref="A1:V1"/>
    <mergeCell ref="C5:V5"/>
    <mergeCell ref="A2:V2"/>
    <mergeCell ref="A3:V3"/>
    <mergeCell ref="C44:F44"/>
    <mergeCell ref="G44:J44"/>
    <mergeCell ref="K44:N44"/>
    <mergeCell ref="A5:A8"/>
    <mergeCell ref="B5:B8"/>
    <mergeCell ref="A43:A46"/>
    <mergeCell ref="B43:B46"/>
    <mergeCell ref="S44:V44"/>
    <mergeCell ref="S6:V6"/>
    <mergeCell ref="O6:R6"/>
    <mergeCell ref="O44:R44"/>
    <mergeCell ref="K6:N6"/>
    <mergeCell ref="C6:F6"/>
    <mergeCell ref="G6:J6"/>
    <mergeCell ref="C43:V43"/>
    <mergeCell ref="C81:V81"/>
    <mergeCell ref="B81:B84"/>
    <mergeCell ref="S82:V82"/>
    <mergeCell ref="A36:B36"/>
    <mergeCell ref="A74:B74"/>
    <mergeCell ref="A81:A84"/>
    <mergeCell ref="K82:N82"/>
    <mergeCell ref="G82:J82"/>
    <mergeCell ref="C82:F82"/>
    <mergeCell ref="O82:R82"/>
  </mergeCells>
  <phoneticPr fontId="0" type="noConversion"/>
  <pageMargins left="1.1023622047244095" right="0.74803149606299213" top="0.39370078740157483" bottom="0.19685039370078741" header="0.51181102362204722" footer="0.51181102362204722"/>
  <pageSetup paperSize="5" scale="80" orientation="landscape" horizontalDpi="4294967293" verticalDpi="4294967293" r:id="rId1"/>
  <headerFooter alignWithMargins="0"/>
  <rowBreaks count="2" manualBreakCount="2">
    <brk id="39" max="16383" man="1"/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113"/>
  <sheetViews>
    <sheetView topLeftCell="A10" workbookViewId="0">
      <selection activeCell="O32" sqref="O32"/>
    </sheetView>
  </sheetViews>
  <sheetFormatPr defaultColWidth="9.140625" defaultRowHeight="15" customHeight="1" x14ac:dyDescent="0.2"/>
  <cols>
    <col min="1" max="1" width="4.7109375" style="41" customWidth="1"/>
    <col min="2" max="2" width="15.7109375" style="10" customWidth="1"/>
    <col min="3" max="22" width="8.28515625" style="10" customWidth="1"/>
    <col min="23" max="16384" width="9.140625" style="10"/>
  </cols>
  <sheetData>
    <row r="1" spans="1:22" ht="18" customHeight="1" x14ac:dyDescent="0.2">
      <c r="A1" s="368" t="s">
        <v>69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</row>
    <row r="2" spans="1:22" ht="18" customHeight="1" x14ac:dyDescent="0.2">
      <c r="A2" s="369" t="str">
        <f>JAGUNG!A2</f>
        <v>Realisasi Tanam, Panen, Produktivitas dan Produksi Palawija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18" customHeight="1" x14ac:dyDescent="0.2">
      <c r="A3" s="369" t="str">
        <f>JAGUNG!A3</f>
        <v>Per Bulan Tahun 2021 di Kabupaten Ciamis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18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2" ht="15" customHeight="1" thickTop="1" thickBot="1" x14ac:dyDescent="0.25">
      <c r="A5" s="379" t="s">
        <v>76</v>
      </c>
      <c r="B5" s="376" t="s">
        <v>77</v>
      </c>
      <c r="C5" s="382" t="s">
        <v>110</v>
      </c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4"/>
    </row>
    <row r="6" spans="1:22" ht="15" customHeight="1" x14ac:dyDescent="0.2">
      <c r="A6" s="380"/>
      <c r="B6" s="377"/>
      <c r="C6" s="372" t="s">
        <v>35</v>
      </c>
      <c r="D6" s="373"/>
      <c r="E6" s="373"/>
      <c r="F6" s="374"/>
      <c r="G6" s="372" t="s">
        <v>36</v>
      </c>
      <c r="H6" s="373"/>
      <c r="I6" s="373"/>
      <c r="J6" s="374"/>
      <c r="K6" s="372" t="s">
        <v>37</v>
      </c>
      <c r="L6" s="373"/>
      <c r="M6" s="373"/>
      <c r="N6" s="374"/>
      <c r="O6" s="372" t="s">
        <v>51</v>
      </c>
      <c r="P6" s="373"/>
      <c r="Q6" s="373"/>
      <c r="R6" s="374"/>
      <c r="S6" s="372" t="s">
        <v>55</v>
      </c>
      <c r="T6" s="373"/>
      <c r="U6" s="373"/>
      <c r="V6" s="375"/>
    </row>
    <row r="7" spans="1:22" ht="15" customHeight="1" x14ac:dyDescent="0.2">
      <c r="A7" s="380"/>
      <c r="B7" s="377"/>
      <c r="C7" s="11" t="s">
        <v>0</v>
      </c>
      <c r="D7" s="12" t="s">
        <v>1</v>
      </c>
      <c r="E7" s="12" t="s">
        <v>31</v>
      </c>
      <c r="F7" s="13" t="s">
        <v>2</v>
      </c>
      <c r="G7" s="11" t="s">
        <v>0</v>
      </c>
      <c r="H7" s="12" t="s">
        <v>1</v>
      </c>
      <c r="I7" s="12" t="s">
        <v>31</v>
      </c>
      <c r="J7" s="13" t="s">
        <v>2</v>
      </c>
      <c r="K7" s="11" t="s">
        <v>0</v>
      </c>
      <c r="L7" s="12" t="s">
        <v>1</v>
      </c>
      <c r="M7" s="12" t="s">
        <v>31</v>
      </c>
      <c r="N7" s="13" t="s">
        <v>2</v>
      </c>
      <c r="O7" s="11" t="s">
        <v>0</v>
      </c>
      <c r="P7" s="12" t="s">
        <v>1</v>
      </c>
      <c r="Q7" s="12" t="s">
        <v>31</v>
      </c>
      <c r="R7" s="13" t="s">
        <v>2</v>
      </c>
      <c r="S7" s="11" t="s">
        <v>0</v>
      </c>
      <c r="T7" s="12" t="s">
        <v>1</v>
      </c>
      <c r="U7" s="12" t="s">
        <v>31</v>
      </c>
      <c r="V7" s="19" t="s">
        <v>2</v>
      </c>
    </row>
    <row r="8" spans="1:22" ht="15" customHeight="1" thickBot="1" x14ac:dyDescent="0.25">
      <c r="A8" s="381"/>
      <c r="B8" s="378"/>
      <c r="C8" s="15" t="s">
        <v>3</v>
      </c>
      <c r="D8" s="16" t="s">
        <v>3</v>
      </c>
      <c r="E8" s="16" t="s">
        <v>4</v>
      </c>
      <c r="F8" s="17" t="s">
        <v>47</v>
      </c>
      <c r="G8" s="15" t="s">
        <v>3</v>
      </c>
      <c r="H8" s="16" t="s">
        <v>3</v>
      </c>
      <c r="I8" s="16" t="s">
        <v>4</v>
      </c>
      <c r="J8" s="17" t="s">
        <v>47</v>
      </c>
      <c r="K8" s="15" t="s">
        <v>3</v>
      </c>
      <c r="L8" s="16" t="s">
        <v>3</v>
      </c>
      <c r="M8" s="16" t="s">
        <v>4</v>
      </c>
      <c r="N8" s="17" t="s">
        <v>47</v>
      </c>
      <c r="O8" s="15" t="s">
        <v>3</v>
      </c>
      <c r="P8" s="16" t="s">
        <v>3</v>
      </c>
      <c r="Q8" s="16" t="s">
        <v>4</v>
      </c>
      <c r="R8" s="17" t="s">
        <v>47</v>
      </c>
      <c r="S8" s="15" t="s">
        <v>3</v>
      </c>
      <c r="T8" s="16" t="s">
        <v>3</v>
      </c>
      <c r="U8" s="16" t="s">
        <v>4</v>
      </c>
      <c r="V8" s="18" t="s">
        <v>47</v>
      </c>
    </row>
    <row r="9" spans="1:22" ht="15" customHeight="1" thickTop="1" x14ac:dyDescent="0.2">
      <c r="A9" s="100">
        <v>1</v>
      </c>
      <c r="B9" s="59" t="s">
        <v>8</v>
      </c>
      <c r="C9" s="72">
        <v>0</v>
      </c>
      <c r="D9" s="74">
        <v>0</v>
      </c>
      <c r="E9" s="24">
        <v>0</v>
      </c>
      <c r="F9" s="83">
        <v>0</v>
      </c>
      <c r="G9" s="73">
        <v>0</v>
      </c>
      <c r="H9" s="74">
        <v>0</v>
      </c>
      <c r="I9" s="93">
        <v>0</v>
      </c>
      <c r="J9" s="76">
        <v>0</v>
      </c>
      <c r="K9" s="72">
        <v>0</v>
      </c>
      <c r="L9" s="74">
        <v>0</v>
      </c>
      <c r="M9" s="93">
        <v>0</v>
      </c>
      <c r="N9" s="78">
        <v>0</v>
      </c>
      <c r="O9" s="72">
        <v>0</v>
      </c>
      <c r="P9" s="74">
        <v>0</v>
      </c>
      <c r="Q9" s="93">
        <v>0</v>
      </c>
      <c r="R9" s="78">
        <v>0</v>
      </c>
      <c r="S9" s="72">
        <f t="shared" ref="S9:T35" si="0">SUM(C9,G9,K9,O9)</f>
        <v>0</v>
      </c>
      <c r="T9" s="74">
        <f t="shared" si="0"/>
        <v>0</v>
      </c>
      <c r="U9" s="80">
        <v>0</v>
      </c>
      <c r="V9" s="116">
        <f t="shared" ref="V9:V35" si="1">SUM(F9,J9,N9,R9)</f>
        <v>0</v>
      </c>
    </row>
    <row r="10" spans="1:22" ht="15" customHeight="1" x14ac:dyDescent="0.2">
      <c r="A10" s="100">
        <v>2</v>
      </c>
      <c r="B10" s="59" t="s">
        <v>9</v>
      </c>
      <c r="C10" s="72">
        <v>0</v>
      </c>
      <c r="D10" s="74">
        <v>0</v>
      </c>
      <c r="E10" s="24">
        <v>0</v>
      </c>
      <c r="F10" s="83">
        <v>0</v>
      </c>
      <c r="G10" s="72">
        <v>0</v>
      </c>
      <c r="H10" s="74">
        <v>0</v>
      </c>
      <c r="I10" s="93">
        <v>0</v>
      </c>
      <c r="J10" s="76">
        <v>0</v>
      </c>
      <c r="K10" s="72">
        <v>0</v>
      </c>
      <c r="L10" s="74">
        <v>0</v>
      </c>
      <c r="M10" s="93">
        <v>0</v>
      </c>
      <c r="N10" s="78">
        <v>0</v>
      </c>
      <c r="O10" s="72">
        <v>0</v>
      </c>
      <c r="P10" s="74">
        <v>0</v>
      </c>
      <c r="Q10" s="80">
        <v>0</v>
      </c>
      <c r="R10" s="78">
        <v>0</v>
      </c>
      <c r="S10" s="72">
        <f t="shared" si="0"/>
        <v>0</v>
      </c>
      <c r="T10" s="74">
        <f t="shared" si="0"/>
        <v>0</v>
      </c>
      <c r="U10" s="80">
        <v>0</v>
      </c>
      <c r="V10" s="116">
        <f t="shared" si="1"/>
        <v>0</v>
      </c>
    </row>
    <row r="11" spans="1:22" ht="15" customHeight="1" x14ac:dyDescent="0.2">
      <c r="A11" s="100">
        <v>3</v>
      </c>
      <c r="B11" s="59" t="s">
        <v>56</v>
      </c>
      <c r="C11" s="72">
        <v>0</v>
      </c>
      <c r="D11" s="74">
        <v>0</v>
      </c>
      <c r="E11" s="24">
        <v>0</v>
      </c>
      <c r="F11" s="83">
        <v>0</v>
      </c>
      <c r="G11" s="72">
        <v>5</v>
      </c>
      <c r="H11" s="74">
        <v>0</v>
      </c>
      <c r="I11" s="93">
        <v>0</v>
      </c>
      <c r="J11" s="76">
        <v>0</v>
      </c>
      <c r="K11" s="72">
        <v>0</v>
      </c>
      <c r="L11" s="74">
        <v>0</v>
      </c>
      <c r="M11" s="93">
        <v>0</v>
      </c>
      <c r="N11" s="78">
        <v>0</v>
      </c>
      <c r="O11" s="72">
        <v>0</v>
      </c>
      <c r="P11" s="74">
        <v>0</v>
      </c>
      <c r="Q11" s="80">
        <v>0</v>
      </c>
      <c r="R11" s="78">
        <v>0</v>
      </c>
      <c r="S11" s="72">
        <f t="shared" si="0"/>
        <v>5</v>
      </c>
      <c r="T11" s="74">
        <f t="shared" si="0"/>
        <v>0</v>
      </c>
      <c r="U11" s="80">
        <v>0</v>
      </c>
      <c r="V11" s="116">
        <f t="shared" si="1"/>
        <v>0</v>
      </c>
    </row>
    <row r="12" spans="1:22" ht="15" customHeight="1" x14ac:dyDescent="0.2">
      <c r="A12" s="100">
        <v>4</v>
      </c>
      <c r="B12" s="59" t="s">
        <v>10</v>
      </c>
      <c r="C12" s="72">
        <v>0</v>
      </c>
      <c r="D12" s="74">
        <v>0</v>
      </c>
      <c r="E12" s="24">
        <v>0</v>
      </c>
      <c r="F12" s="83">
        <v>0</v>
      </c>
      <c r="G12" s="72">
        <v>0</v>
      </c>
      <c r="H12" s="74">
        <v>0</v>
      </c>
      <c r="I12" s="93">
        <v>0</v>
      </c>
      <c r="J12" s="76">
        <v>0</v>
      </c>
      <c r="K12" s="72">
        <v>0</v>
      </c>
      <c r="L12" s="74">
        <v>0</v>
      </c>
      <c r="M12" s="93">
        <v>0</v>
      </c>
      <c r="N12" s="78">
        <v>0</v>
      </c>
      <c r="O12" s="72">
        <v>0</v>
      </c>
      <c r="P12" s="74">
        <v>0</v>
      </c>
      <c r="Q12" s="80">
        <v>0</v>
      </c>
      <c r="R12" s="78">
        <v>0</v>
      </c>
      <c r="S12" s="72">
        <f t="shared" si="0"/>
        <v>0</v>
      </c>
      <c r="T12" s="74">
        <f t="shared" si="0"/>
        <v>0</v>
      </c>
      <c r="U12" s="80">
        <v>0</v>
      </c>
      <c r="V12" s="116">
        <f t="shared" si="1"/>
        <v>0</v>
      </c>
    </row>
    <row r="13" spans="1:22" ht="15" customHeight="1" x14ac:dyDescent="0.2">
      <c r="A13" s="100">
        <v>5</v>
      </c>
      <c r="B13" s="59" t="s">
        <v>29</v>
      </c>
      <c r="C13" s="72">
        <v>0</v>
      </c>
      <c r="D13" s="74">
        <v>0</v>
      </c>
      <c r="E13" s="24">
        <v>0</v>
      </c>
      <c r="F13" s="83">
        <v>0</v>
      </c>
      <c r="G13" s="72">
        <v>0</v>
      </c>
      <c r="H13" s="74">
        <v>0</v>
      </c>
      <c r="I13" s="93">
        <v>0</v>
      </c>
      <c r="J13" s="76">
        <v>0</v>
      </c>
      <c r="K13" s="72">
        <v>0</v>
      </c>
      <c r="L13" s="74">
        <v>0</v>
      </c>
      <c r="M13" s="93">
        <v>0</v>
      </c>
      <c r="N13" s="78">
        <v>0</v>
      </c>
      <c r="O13" s="72">
        <v>0</v>
      </c>
      <c r="P13" s="74">
        <v>0</v>
      </c>
      <c r="Q13" s="80">
        <v>0</v>
      </c>
      <c r="R13" s="78">
        <v>0</v>
      </c>
      <c r="S13" s="72">
        <f t="shared" si="0"/>
        <v>0</v>
      </c>
      <c r="T13" s="74">
        <f t="shared" si="0"/>
        <v>0</v>
      </c>
      <c r="U13" s="80">
        <v>0</v>
      </c>
      <c r="V13" s="116">
        <f t="shared" si="1"/>
        <v>0</v>
      </c>
    </row>
    <row r="14" spans="1:22" ht="15" customHeight="1" x14ac:dyDescent="0.2">
      <c r="A14" s="100">
        <v>6</v>
      </c>
      <c r="B14" s="59" t="s">
        <v>30</v>
      </c>
      <c r="C14" s="72">
        <v>0</v>
      </c>
      <c r="D14" s="74">
        <v>0</v>
      </c>
      <c r="E14" s="24">
        <v>0</v>
      </c>
      <c r="F14" s="83">
        <v>0</v>
      </c>
      <c r="G14" s="72">
        <v>0</v>
      </c>
      <c r="H14" s="74">
        <v>0</v>
      </c>
      <c r="I14" s="93">
        <v>0</v>
      </c>
      <c r="J14" s="76">
        <v>0</v>
      </c>
      <c r="K14" s="72">
        <v>0</v>
      </c>
      <c r="L14" s="74">
        <v>0</v>
      </c>
      <c r="M14" s="93">
        <v>0</v>
      </c>
      <c r="N14" s="78">
        <v>0</v>
      </c>
      <c r="O14" s="72">
        <v>0</v>
      </c>
      <c r="P14" s="74">
        <v>0</v>
      </c>
      <c r="Q14" s="80">
        <v>0</v>
      </c>
      <c r="R14" s="78">
        <v>0</v>
      </c>
      <c r="S14" s="72">
        <f t="shared" si="0"/>
        <v>0</v>
      </c>
      <c r="T14" s="74">
        <f t="shared" si="0"/>
        <v>0</v>
      </c>
      <c r="U14" s="80">
        <v>0</v>
      </c>
      <c r="V14" s="116">
        <f t="shared" si="1"/>
        <v>0</v>
      </c>
    </row>
    <row r="15" spans="1:22" ht="15" customHeight="1" x14ac:dyDescent="0.2">
      <c r="A15" s="100">
        <v>7</v>
      </c>
      <c r="B15" s="59" t="s">
        <v>73</v>
      </c>
      <c r="C15" s="72">
        <v>0</v>
      </c>
      <c r="D15" s="74">
        <v>0</v>
      </c>
      <c r="E15" s="24">
        <v>0</v>
      </c>
      <c r="F15" s="83">
        <v>0</v>
      </c>
      <c r="G15" s="72">
        <v>0</v>
      </c>
      <c r="H15" s="74">
        <v>0</v>
      </c>
      <c r="I15" s="93">
        <v>0</v>
      </c>
      <c r="J15" s="76">
        <v>0</v>
      </c>
      <c r="K15" s="72">
        <v>0</v>
      </c>
      <c r="L15" s="74">
        <v>0</v>
      </c>
      <c r="M15" s="93">
        <v>0</v>
      </c>
      <c r="N15" s="78">
        <v>0</v>
      </c>
      <c r="O15" s="72">
        <v>0</v>
      </c>
      <c r="P15" s="74">
        <v>0</v>
      </c>
      <c r="Q15" s="80">
        <v>0</v>
      </c>
      <c r="R15" s="78">
        <v>0</v>
      </c>
      <c r="S15" s="72">
        <f t="shared" si="0"/>
        <v>0</v>
      </c>
      <c r="T15" s="74">
        <f t="shared" si="0"/>
        <v>0</v>
      </c>
      <c r="U15" s="80">
        <v>0</v>
      </c>
      <c r="V15" s="116">
        <f t="shared" si="1"/>
        <v>0</v>
      </c>
    </row>
    <row r="16" spans="1:22" ht="15" customHeight="1" x14ac:dyDescent="0.2">
      <c r="A16" s="100">
        <v>8</v>
      </c>
      <c r="B16" s="59" t="s">
        <v>12</v>
      </c>
      <c r="C16" s="72">
        <v>0</v>
      </c>
      <c r="D16" s="74">
        <v>0</v>
      </c>
      <c r="E16" s="24">
        <v>0</v>
      </c>
      <c r="F16" s="83">
        <v>0</v>
      </c>
      <c r="G16" s="72">
        <v>0</v>
      </c>
      <c r="H16" s="74">
        <v>0</v>
      </c>
      <c r="I16" s="93">
        <v>0</v>
      </c>
      <c r="J16" s="76">
        <v>0</v>
      </c>
      <c r="K16" s="72">
        <v>0</v>
      </c>
      <c r="L16" s="74">
        <v>0</v>
      </c>
      <c r="M16" s="93">
        <v>0</v>
      </c>
      <c r="N16" s="78">
        <v>0</v>
      </c>
      <c r="O16" s="72">
        <v>0</v>
      </c>
      <c r="P16" s="74">
        <v>0</v>
      </c>
      <c r="Q16" s="80">
        <v>0</v>
      </c>
      <c r="R16" s="78">
        <v>0</v>
      </c>
      <c r="S16" s="72">
        <f t="shared" si="0"/>
        <v>0</v>
      </c>
      <c r="T16" s="74">
        <f t="shared" si="0"/>
        <v>0</v>
      </c>
      <c r="U16" s="80">
        <v>0</v>
      </c>
      <c r="V16" s="116">
        <f t="shared" si="1"/>
        <v>0</v>
      </c>
    </row>
    <row r="17" spans="1:22" ht="15" customHeight="1" x14ac:dyDescent="0.2">
      <c r="A17" s="100">
        <v>9</v>
      </c>
      <c r="B17" s="59" t="s">
        <v>13</v>
      </c>
      <c r="C17" s="72">
        <v>0</v>
      </c>
      <c r="D17" s="74">
        <v>0</v>
      </c>
      <c r="E17" s="24">
        <v>0</v>
      </c>
      <c r="F17" s="83">
        <v>0</v>
      </c>
      <c r="G17" s="72">
        <v>0</v>
      </c>
      <c r="H17" s="74">
        <v>0</v>
      </c>
      <c r="I17" s="93">
        <v>0</v>
      </c>
      <c r="J17" s="76">
        <v>0</v>
      </c>
      <c r="K17" s="72">
        <v>0</v>
      </c>
      <c r="L17" s="74">
        <v>0</v>
      </c>
      <c r="M17" s="93">
        <v>0</v>
      </c>
      <c r="N17" s="78">
        <v>0</v>
      </c>
      <c r="O17" s="72">
        <v>0</v>
      </c>
      <c r="P17" s="74">
        <v>0</v>
      </c>
      <c r="Q17" s="80">
        <v>0</v>
      </c>
      <c r="R17" s="78">
        <v>0</v>
      </c>
      <c r="S17" s="72">
        <f t="shared" si="0"/>
        <v>0</v>
      </c>
      <c r="T17" s="74">
        <f t="shared" si="0"/>
        <v>0</v>
      </c>
      <c r="U17" s="80">
        <v>0</v>
      </c>
      <c r="V17" s="116">
        <f t="shared" si="1"/>
        <v>0</v>
      </c>
    </row>
    <row r="18" spans="1:22" ht="15" customHeight="1" x14ac:dyDescent="0.2">
      <c r="A18" s="100">
        <v>10</v>
      </c>
      <c r="B18" s="59" t="s">
        <v>14</v>
      </c>
      <c r="C18" s="72">
        <v>0</v>
      </c>
      <c r="D18" s="74">
        <v>0</v>
      </c>
      <c r="E18" s="24">
        <v>0</v>
      </c>
      <c r="F18" s="83">
        <v>0</v>
      </c>
      <c r="G18" s="72">
        <v>0</v>
      </c>
      <c r="H18" s="74">
        <v>0</v>
      </c>
      <c r="I18" s="93">
        <v>0</v>
      </c>
      <c r="J18" s="76">
        <v>0</v>
      </c>
      <c r="K18" s="72">
        <v>0</v>
      </c>
      <c r="L18" s="74">
        <v>0</v>
      </c>
      <c r="M18" s="93">
        <v>0</v>
      </c>
      <c r="N18" s="78">
        <v>0</v>
      </c>
      <c r="O18" s="72">
        <v>0</v>
      </c>
      <c r="P18" s="74">
        <v>0</v>
      </c>
      <c r="Q18" s="80">
        <v>0</v>
      </c>
      <c r="R18" s="78">
        <v>0</v>
      </c>
      <c r="S18" s="72">
        <f t="shared" si="0"/>
        <v>0</v>
      </c>
      <c r="T18" s="74">
        <f t="shared" si="0"/>
        <v>0</v>
      </c>
      <c r="U18" s="80">
        <v>0</v>
      </c>
      <c r="V18" s="116">
        <f t="shared" si="1"/>
        <v>0</v>
      </c>
    </row>
    <row r="19" spans="1:22" ht="15" customHeight="1" x14ac:dyDescent="0.2">
      <c r="A19" s="100">
        <v>11</v>
      </c>
      <c r="B19" s="59" t="s">
        <v>15</v>
      </c>
      <c r="C19" s="72">
        <v>0</v>
      </c>
      <c r="D19" s="74">
        <v>0</v>
      </c>
      <c r="E19" s="24">
        <v>0</v>
      </c>
      <c r="F19" s="83">
        <v>0</v>
      </c>
      <c r="G19" s="72">
        <v>0</v>
      </c>
      <c r="H19" s="74">
        <v>0</v>
      </c>
      <c r="I19" s="93">
        <v>0</v>
      </c>
      <c r="J19" s="76">
        <v>0</v>
      </c>
      <c r="K19" s="72">
        <v>0</v>
      </c>
      <c r="L19" s="74">
        <v>0</v>
      </c>
      <c r="M19" s="93">
        <v>0</v>
      </c>
      <c r="N19" s="78">
        <v>0</v>
      </c>
      <c r="O19" s="72">
        <v>0</v>
      </c>
      <c r="P19" s="74">
        <v>0</v>
      </c>
      <c r="Q19" s="80">
        <v>0</v>
      </c>
      <c r="R19" s="78">
        <v>0</v>
      </c>
      <c r="S19" s="72">
        <f t="shared" si="0"/>
        <v>0</v>
      </c>
      <c r="T19" s="74">
        <f t="shared" si="0"/>
        <v>0</v>
      </c>
      <c r="U19" s="80">
        <v>0</v>
      </c>
      <c r="V19" s="116">
        <f t="shared" si="1"/>
        <v>0</v>
      </c>
    </row>
    <row r="20" spans="1:22" ht="15" customHeight="1" x14ac:dyDescent="0.2">
      <c r="A20" s="100">
        <v>12</v>
      </c>
      <c r="B20" s="59" t="s">
        <v>16</v>
      </c>
      <c r="C20" s="72">
        <v>0</v>
      </c>
      <c r="D20" s="74">
        <v>0</v>
      </c>
      <c r="E20" s="24">
        <v>0</v>
      </c>
      <c r="F20" s="83">
        <v>0</v>
      </c>
      <c r="G20" s="72">
        <v>0</v>
      </c>
      <c r="H20" s="74">
        <v>0</v>
      </c>
      <c r="I20" s="93">
        <v>0</v>
      </c>
      <c r="J20" s="76">
        <v>0</v>
      </c>
      <c r="K20" s="72">
        <v>0</v>
      </c>
      <c r="L20" s="74">
        <v>0</v>
      </c>
      <c r="M20" s="93">
        <v>0</v>
      </c>
      <c r="N20" s="78">
        <v>0</v>
      </c>
      <c r="O20" s="72">
        <v>0</v>
      </c>
      <c r="P20" s="74">
        <v>0</v>
      </c>
      <c r="Q20" s="80">
        <v>0</v>
      </c>
      <c r="R20" s="78">
        <v>0</v>
      </c>
      <c r="S20" s="72">
        <f t="shared" si="0"/>
        <v>0</v>
      </c>
      <c r="T20" s="74">
        <f t="shared" si="0"/>
        <v>0</v>
      </c>
      <c r="U20" s="80">
        <v>0</v>
      </c>
      <c r="V20" s="116">
        <f t="shared" si="1"/>
        <v>0</v>
      </c>
    </row>
    <row r="21" spans="1:22" ht="15" customHeight="1" x14ac:dyDescent="0.2">
      <c r="A21" s="100">
        <v>13</v>
      </c>
      <c r="B21" s="59" t="s">
        <v>17</v>
      </c>
      <c r="C21" s="72">
        <v>0</v>
      </c>
      <c r="D21" s="74">
        <v>0</v>
      </c>
      <c r="E21" s="24">
        <v>0</v>
      </c>
      <c r="F21" s="83">
        <v>0</v>
      </c>
      <c r="G21" s="72">
        <v>0</v>
      </c>
      <c r="H21" s="74">
        <v>0</v>
      </c>
      <c r="I21" s="93">
        <v>0</v>
      </c>
      <c r="J21" s="76">
        <v>0</v>
      </c>
      <c r="K21" s="72">
        <v>0</v>
      </c>
      <c r="L21" s="74">
        <v>0</v>
      </c>
      <c r="M21" s="93">
        <v>0</v>
      </c>
      <c r="N21" s="78">
        <v>0</v>
      </c>
      <c r="O21" s="72">
        <v>0</v>
      </c>
      <c r="P21" s="74">
        <v>0</v>
      </c>
      <c r="Q21" s="80">
        <v>0</v>
      </c>
      <c r="R21" s="78">
        <v>0</v>
      </c>
      <c r="S21" s="72">
        <f t="shared" si="0"/>
        <v>0</v>
      </c>
      <c r="T21" s="74">
        <f t="shared" si="0"/>
        <v>0</v>
      </c>
      <c r="U21" s="80">
        <v>0</v>
      </c>
      <c r="V21" s="116">
        <f t="shared" si="1"/>
        <v>0</v>
      </c>
    </row>
    <row r="22" spans="1:22" ht="15" customHeight="1" x14ac:dyDescent="0.2">
      <c r="A22" s="100">
        <v>14</v>
      </c>
      <c r="B22" s="59" t="s">
        <v>18</v>
      </c>
      <c r="C22" s="72">
        <v>0</v>
      </c>
      <c r="D22" s="74">
        <v>0</v>
      </c>
      <c r="E22" s="24">
        <v>0</v>
      </c>
      <c r="F22" s="83">
        <v>0</v>
      </c>
      <c r="G22" s="72">
        <v>0</v>
      </c>
      <c r="H22" s="74">
        <v>0</v>
      </c>
      <c r="I22" s="93">
        <v>0</v>
      </c>
      <c r="J22" s="76">
        <v>0</v>
      </c>
      <c r="K22" s="72">
        <v>0</v>
      </c>
      <c r="L22" s="74">
        <v>0</v>
      </c>
      <c r="M22" s="93">
        <v>0</v>
      </c>
      <c r="N22" s="78">
        <v>0</v>
      </c>
      <c r="O22" s="72">
        <v>0</v>
      </c>
      <c r="P22" s="74">
        <v>0</v>
      </c>
      <c r="Q22" s="80">
        <v>0</v>
      </c>
      <c r="R22" s="78">
        <v>0</v>
      </c>
      <c r="S22" s="72">
        <f t="shared" si="0"/>
        <v>0</v>
      </c>
      <c r="T22" s="74">
        <f t="shared" si="0"/>
        <v>0</v>
      </c>
      <c r="U22" s="80">
        <v>0</v>
      </c>
      <c r="V22" s="116">
        <f t="shared" si="1"/>
        <v>0</v>
      </c>
    </row>
    <row r="23" spans="1:22" ht="15" customHeight="1" x14ac:dyDescent="0.2">
      <c r="A23" s="100">
        <v>15</v>
      </c>
      <c r="B23" s="59" t="s">
        <v>28</v>
      </c>
      <c r="C23" s="72">
        <v>0</v>
      </c>
      <c r="D23" s="74">
        <v>0</v>
      </c>
      <c r="E23" s="24">
        <v>0</v>
      </c>
      <c r="F23" s="83">
        <v>0</v>
      </c>
      <c r="G23" s="72">
        <v>0</v>
      </c>
      <c r="H23" s="74">
        <v>0</v>
      </c>
      <c r="I23" s="93">
        <v>0</v>
      </c>
      <c r="J23" s="76">
        <v>0</v>
      </c>
      <c r="K23" s="72">
        <v>0</v>
      </c>
      <c r="L23" s="74">
        <v>0</v>
      </c>
      <c r="M23" s="93">
        <v>0</v>
      </c>
      <c r="N23" s="78">
        <v>0</v>
      </c>
      <c r="O23" s="72">
        <v>0</v>
      </c>
      <c r="P23" s="74">
        <v>0</v>
      </c>
      <c r="Q23" s="80">
        <v>0</v>
      </c>
      <c r="R23" s="78">
        <v>0</v>
      </c>
      <c r="S23" s="72">
        <f t="shared" si="0"/>
        <v>0</v>
      </c>
      <c r="T23" s="74">
        <f t="shared" si="0"/>
        <v>0</v>
      </c>
      <c r="U23" s="80">
        <v>0</v>
      </c>
      <c r="V23" s="116">
        <f t="shared" si="1"/>
        <v>0</v>
      </c>
    </row>
    <row r="24" spans="1:22" ht="15" customHeight="1" x14ac:dyDescent="0.2">
      <c r="A24" s="100">
        <v>16</v>
      </c>
      <c r="B24" s="59" t="s">
        <v>19</v>
      </c>
      <c r="C24" s="72">
        <v>0</v>
      </c>
      <c r="D24" s="74">
        <v>0</v>
      </c>
      <c r="E24" s="24">
        <v>0</v>
      </c>
      <c r="F24" s="83">
        <v>0</v>
      </c>
      <c r="G24" s="72">
        <v>0</v>
      </c>
      <c r="H24" s="74">
        <v>0</v>
      </c>
      <c r="I24" s="93">
        <v>0</v>
      </c>
      <c r="J24" s="76">
        <v>0</v>
      </c>
      <c r="K24" s="72">
        <v>0</v>
      </c>
      <c r="L24" s="74">
        <v>0</v>
      </c>
      <c r="M24" s="93">
        <v>0</v>
      </c>
      <c r="N24" s="78">
        <v>0</v>
      </c>
      <c r="O24" s="72">
        <v>0</v>
      </c>
      <c r="P24" s="74">
        <v>0</v>
      </c>
      <c r="Q24" s="80">
        <v>0</v>
      </c>
      <c r="R24" s="78">
        <v>0</v>
      </c>
      <c r="S24" s="72">
        <f t="shared" si="0"/>
        <v>0</v>
      </c>
      <c r="T24" s="74">
        <f t="shared" si="0"/>
        <v>0</v>
      </c>
      <c r="U24" s="80">
        <v>0</v>
      </c>
      <c r="V24" s="116">
        <f t="shared" si="1"/>
        <v>0</v>
      </c>
    </row>
    <row r="25" spans="1:22" ht="15" customHeight="1" x14ac:dyDescent="0.2">
      <c r="A25" s="100">
        <v>17</v>
      </c>
      <c r="B25" s="59" t="s">
        <v>20</v>
      </c>
      <c r="C25" s="72">
        <v>0</v>
      </c>
      <c r="D25" s="74">
        <v>0</v>
      </c>
      <c r="E25" s="24">
        <v>0</v>
      </c>
      <c r="F25" s="83">
        <v>0</v>
      </c>
      <c r="G25" s="72">
        <v>0</v>
      </c>
      <c r="H25" s="74">
        <v>0</v>
      </c>
      <c r="I25" s="93">
        <v>0</v>
      </c>
      <c r="J25" s="76">
        <v>0</v>
      </c>
      <c r="K25" s="72">
        <v>0</v>
      </c>
      <c r="L25" s="74">
        <v>0</v>
      </c>
      <c r="M25" s="93">
        <v>0</v>
      </c>
      <c r="N25" s="78">
        <v>0</v>
      </c>
      <c r="O25" s="72">
        <v>0</v>
      </c>
      <c r="P25" s="74">
        <v>0</v>
      </c>
      <c r="Q25" s="80">
        <v>0</v>
      </c>
      <c r="R25" s="78">
        <v>0</v>
      </c>
      <c r="S25" s="72">
        <f t="shared" si="0"/>
        <v>0</v>
      </c>
      <c r="T25" s="74">
        <f t="shared" si="0"/>
        <v>0</v>
      </c>
      <c r="U25" s="80">
        <v>0</v>
      </c>
      <c r="V25" s="116">
        <f t="shared" si="1"/>
        <v>0</v>
      </c>
    </row>
    <row r="26" spans="1:22" ht="15" customHeight="1" x14ac:dyDescent="0.2">
      <c r="A26" s="100">
        <v>18</v>
      </c>
      <c r="B26" s="59" t="s">
        <v>21</v>
      </c>
      <c r="C26" s="72">
        <v>0</v>
      </c>
      <c r="D26" s="74">
        <v>0</v>
      </c>
      <c r="E26" s="24">
        <v>0</v>
      </c>
      <c r="F26" s="83">
        <v>0</v>
      </c>
      <c r="G26" s="72">
        <v>0</v>
      </c>
      <c r="H26" s="74">
        <v>0</v>
      </c>
      <c r="I26" s="93">
        <v>0</v>
      </c>
      <c r="J26" s="76">
        <v>0</v>
      </c>
      <c r="K26" s="72">
        <v>0</v>
      </c>
      <c r="L26" s="74">
        <v>0</v>
      </c>
      <c r="M26" s="93">
        <v>0</v>
      </c>
      <c r="N26" s="78">
        <v>0</v>
      </c>
      <c r="O26" s="72">
        <v>0</v>
      </c>
      <c r="P26" s="74">
        <v>0</v>
      </c>
      <c r="Q26" s="80">
        <v>0</v>
      </c>
      <c r="R26" s="78">
        <v>0</v>
      </c>
      <c r="S26" s="72">
        <f t="shared" si="0"/>
        <v>0</v>
      </c>
      <c r="T26" s="74">
        <f t="shared" si="0"/>
        <v>0</v>
      </c>
      <c r="U26" s="80">
        <v>0</v>
      </c>
      <c r="V26" s="116">
        <f t="shared" si="1"/>
        <v>0</v>
      </c>
    </row>
    <row r="27" spans="1:22" ht="15" customHeight="1" x14ac:dyDescent="0.2">
      <c r="A27" s="100">
        <v>19</v>
      </c>
      <c r="B27" s="59" t="s">
        <v>59</v>
      </c>
      <c r="C27" s="72">
        <v>0</v>
      </c>
      <c r="D27" s="74">
        <v>0</v>
      </c>
      <c r="E27" s="24">
        <v>0</v>
      </c>
      <c r="F27" s="83">
        <v>0</v>
      </c>
      <c r="G27" s="72">
        <v>0</v>
      </c>
      <c r="H27" s="74">
        <v>0</v>
      </c>
      <c r="I27" s="93">
        <v>0</v>
      </c>
      <c r="J27" s="76">
        <v>0</v>
      </c>
      <c r="K27" s="72">
        <v>0</v>
      </c>
      <c r="L27" s="74">
        <v>0</v>
      </c>
      <c r="M27" s="93">
        <v>0</v>
      </c>
      <c r="N27" s="78">
        <v>0</v>
      </c>
      <c r="O27" s="72">
        <v>0</v>
      </c>
      <c r="P27" s="74">
        <v>0</v>
      </c>
      <c r="Q27" s="80">
        <v>0</v>
      </c>
      <c r="R27" s="78">
        <v>0</v>
      </c>
      <c r="S27" s="72">
        <f t="shared" si="0"/>
        <v>0</v>
      </c>
      <c r="T27" s="74">
        <f t="shared" si="0"/>
        <v>0</v>
      </c>
      <c r="U27" s="80">
        <v>0</v>
      </c>
      <c r="V27" s="116">
        <f t="shared" si="1"/>
        <v>0</v>
      </c>
    </row>
    <row r="28" spans="1:22" ht="15" customHeight="1" x14ac:dyDescent="0.2">
      <c r="A28" s="100">
        <v>20</v>
      </c>
      <c r="B28" s="59" t="s">
        <v>22</v>
      </c>
      <c r="C28" s="72">
        <v>0</v>
      </c>
      <c r="D28" s="74">
        <v>0</v>
      </c>
      <c r="E28" s="24">
        <v>0</v>
      </c>
      <c r="F28" s="83">
        <v>0</v>
      </c>
      <c r="G28" s="72">
        <v>0</v>
      </c>
      <c r="H28" s="74">
        <v>0</v>
      </c>
      <c r="I28" s="93">
        <v>0</v>
      </c>
      <c r="J28" s="76">
        <v>0</v>
      </c>
      <c r="K28" s="72">
        <v>0</v>
      </c>
      <c r="L28" s="74">
        <v>0</v>
      </c>
      <c r="M28" s="93">
        <v>0</v>
      </c>
      <c r="N28" s="78">
        <v>0</v>
      </c>
      <c r="O28" s="72">
        <v>0</v>
      </c>
      <c r="P28" s="74">
        <v>0</v>
      </c>
      <c r="Q28" s="80">
        <v>0</v>
      </c>
      <c r="R28" s="78">
        <v>0</v>
      </c>
      <c r="S28" s="72">
        <f t="shared" si="0"/>
        <v>0</v>
      </c>
      <c r="T28" s="74">
        <f t="shared" si="0"/>
        <v>0</v>
      </c>
      <c r="U28" s="80">
        <v>0</v>
      </c>
      <c r="V28" s="116">
        <f t="shared" si="1"/>
        <v>0</v>
      </c>
    </row>
    <row r="29" spans="1:22" ht="15" customHeight="1" x14ac:dyDescent="0.2">
      <c r="A29" s="100">
        <v>21</v>
      </c>
      <c r="B29" s="59" t="s">
        <v>23</v>
      </c>
      <c r="C29" s="72">
        <v>0</v>
      </c>
      <c r="D29" s="74">
        <v>0</v>
      </c>
      <c r="E29" s="24">
        <v>0</v>
      </c>
      <c r="F29" s="83">
        <v>0</v>
      </c>
      <c r="G29" s="72">
        <v>0</v>
      </c>
      <c r="H29" s="74">
        <v>0</v>
      </c>
      <c r="I29" s="93">
        <v>0</v>
      </c>
      <c r="J29" s="76">
        <v>0</v>
      </c>
      <c r="K29" s="72">
        <v>0</v>
      </c>
      <c r="L29" s="74">
        <v>0</v>
      </c>
      <c r="M29" s="93">
        <v>0</v>
      </c>
      <c r="N29" s="78">
        <v>0</v>
      </c>
      <c r="O29" s="72">
        <v>0</v>
      </c>
      <c r="P29" s="74">
        <v>0</v>
      </c>
      <c r="Q29" s="80">
        <v>0</v>
      </c>
      <c r="R29" s="78">
        <v>0</v>
      </c>
      <c r="S29" s="72">
        <f t="shared" si="0"/>
        <v>0</v>
      </c>
      <c r="T29" s="74">
        <f t="shared" si="0"/>
        <v>0</v>
      </c>
      <c r="U29" s="80">
        <v>0</v>
      </c>
      <c r="V29" s="116">
        <f t="shared" si="1"/>
        <v>0</v>
      </c>
    </row>
    <row r="30" spans="1:22" ht="15" customHeight="1" x14ac:dyDescent="0.2">
      <c r="A30" s="100">
        <v>22</v>
      </c>
      <c r="B30" s="60" t="s">
        <v>32</v>
      </c>
      <c r="C30" s="72">
        <v>0</v>
      </c>
      <c r="D30" s="74">
        <v>0</v>
      </c>
      <c r="E30" s="24">
        <v>0</v>
      </c>
      <c r="F30" s="83">
        <v>0</v>
      </c>
      <c r="G30" s="72">
        <v>0</v>
      </c>
      <c r="H30" s="74">
        <v>0</v>
      </c>
      <c r="I30" s="93">
        <v>0</v>
      </c>
      <c r="J30" s="76">
        <v>0</v>
      </c>
      <c r="K30" s="72">
        <v>0</v>
      </c>
      <c r="L30" s="74">
        <v>0</v>
      </c>
      <c r="M30" s="93">
        <v>0</v>
      </c>
      <c r="N30" s="78">
        <v>0</v>
      </c>
      <c r="O30" s="72">
        <v>0</v>
      </c>
      <c r="P30" s="74">
        <v>0</v>
      </c>
      <c r="Q30" s="80">
        <v>0</v>
      </c>
      <c r="R30" s="78">
        <v>0</v>
      </c>
      <c r="S30" s="72">
        <f t="shared" si="0"/>
        <v>0</v>
      </c>
      <c r="T30" s="74">
        <f t="shared" si="0"/>
        <v>0</v>
      </c>
      <c r="U30" s="80">
        <v>0</v>
      </c>
      <c r="V30" s="116">
        <f t="shared" si="1"/>
        <v>0</v>
      </c>
    </row>
    <row r="31" spans="1:22" ht="15" customHeight="1" x14ac:dyDescent="0.2">
      <c r="A31" s="100">
        <v>23</v>
      </c>
      <c r="B31" s="60" t="s">
        <v>24</v>
      </c>
      <c r="C31" s="72">
        <v>0</v>
      </c>
      <c r="D31" s="74">
        <v>0</v>
      </c>
      <c r="E31" s="24">
        <v>0</v>
      </c>
      <c r="F31" s="83">
        <v>0</v>
      </c>
      <c r="G31" s="72">
        <v>0</v>
      </c>
      <c r="H31" s="74">
        <v>0</v>
      </c>
      <c r="I31" s="93">
        <v>0</v>
      </c>
      <c r="J31" s="76">
        <v>0</v>
      </c>
      <c r="K31" s="72">
        <v>0</v>
      </c>
      <c r="L31" s="74">
        <v>0</v>
      </c>
      <c r="M31" s="93">
        <v>0</v>
      </c>
      <c r="N31" s="78">
        <v>0</v>
      </c>
      <c r="O31" s="72">
        <v>1</v>
      </c>
      <c r="P31" s="74">
        <v>0</v>
      </c>
      <c r="Q31" s="80">
        <v>0</v>
      </c>
      <c r="R31" s="78">
        <v>0</v>
      </c>
      <c r="S31" s="72">
        <f t="shared" si="0"/>
        <v>1</v>
      </c>
      <c r="T31" s="74">
        <f t="shared" si="0"/>
        <v>0</v>
      </c>
      <c r="U31" s="80">
        <v>0</v>
      </c>
      <c r="V31" s="116">
        <f t="shared" si="1"/>
        <v>0</v>
      </c>
    </row>
    <row r="32" spans="1:22" ht="15" customHeight="1" x14ac:dyDescent="0.2">
      <c r="A32" s="100">
        <v>24</v>
      </c>
      <c r="B32" s="60" t="s">
        <v>25</v>
      </c>
      <c r="C32" s="72">
        <v>0</v>
      </c>
      <c r="D32" s="74">
        <v>0</v>
      </c>
      <c r="E32" s="24">
        <v>0</v>
      </c>
      <c r="F32" s="83">
        <v>0</v>
      </c>
      <c r="G32" s="72">
        <v>0</v>
      </c>
      <c r="H32" s="74">
        <v>0</v>
      </c>
      <c r="I32" s="93">
        <v>0</v>
      </c>
      <c r="J32" s="76">
        <v>0</v>
      </c>
      <c r="K32" s="72">
        <v>0</v>
      </c>
      <c r="L32" s="74">
        <v>0</v>
      </c>
      <c r="M32" s="93">
        <v>0</v>
      </c>
      <c r="N32" s="78">
        <v>0</v>
      </c>
      <c r="O32" s="72">
        <v>0</v>
      </c>
      <c r="P32" s="74">
        <v>0</v>
      </c>
      <c r="Q32" s="80">
        <v>0</v>
      </c>
      <c r="R32" s="78">
        <v>0</v>
      </c>
      <c r="S32" s="72">
        <f t="shared" si="0"/>
        <v>0</v>
      </c>
      <c r="T32" s="74">
        <f t="shared" si="0"/>
        <v>0</v>
      </c>
      <c r="U32" s="80">
        <v>0</v>
      </c>
      <c r="V32" s="116">
        <f t="shared" si="1"/>
        <v>0</v>
      </c>
    </row>
    <row r="33" spans="1:22" ht="15" customHeight="1" x14ac:dyDescent="0.2">
      <c r="A33" s="100">
        <v>25</v>
      </c>
      <c r="B33" s="60" t="s">
        <v>26</v>
      </c>
      <c r="C33" s="72">
        <v>0</v>
      </c>
      <c r="D33" s="74">
        <v>0</v>
      </c>
      <c r="E33" s="24">
        <v>0</v>
      </c>
      <c r="F33" s="83">
        <v>0</v>
      </c>
      <c r="G33" s="72">
        <v>0</v>
      </c>
      <c r="H33" s="74">
        <v>0</v>
      </c>
      <c r="I33" s="93">
        <v>0</v>
      </c>
      <c r="J33" s="76">
        <v>0</v>
      </c>
      <c r="K33" s="72">
        <v>0</v>
      </c>
      <c r="L33" s="74">
        <v>0</v>
      </c>
      <c r="M33" s="93">
        <v>0</v>
      </c>
      <c r="N33" s="78">
        <v>0</v>
      </c>
      <c r="O33" s="72">
        <v>0</v>
      </c>
      <c r="P33" s="74">
        <v>0</v>
      </c>
      <c r="Q33" s="80">
        <v>0</v>
      </c>
      <c r="R33" s="78">
        <v>0</v>
      </c>
      <c r="S33" s="72">
        <f t="shared" si="0"/>
        <v>0</v>
      </c>
      <c r="T33" s="74">
        <f t="shared" si="0"/>
        <v>0</v>
      </c>
      <c r="U33" s="80">
        <v>0</v>
      </c>
      <c r="V33" s="116">
        <f t="shared" si="1"/>
        <v>0</v>
      </c>
    </row>
    <row r="34" spans="1:22" ht="15" customHeight="1" x14ac:dyDescent="0.2">
      <c r="A34" s="100">
        <v>26</v>
      </c>
      <c r="B34" s="60" t="s">
        <v>27</v>
      </c>
      <c r="C34" s="72">
        <v>0</v>
      </c>
      <c r="D34" s="74">
        <v>0</v>
      </c>
      <c r="E34" s="24">
        <v>0</v>
      </c>
      <c r="F34" s="83">
        <v>0</v>
      </c>
      <c r="G34" s="72">
        <v>0</v>
      </c>
      <c r="H34" s="74">
        <v>0</v>
      </c>
      <c r="I34" s="93">
        <v>0</v>
      </c>
      <c r="J34" s="76">
        <v>0</v>
      </c>
      <c r="K34" s="72">
        <v>0</v>
      </c>
      <c r="L34" s="74">
        <v>0</v>
      </c>
      <c r="M34" s="93">
        <v>0</v>
      </c>
      <c r="N34" s="78">
        <v>0</v>
      </c>
      <c r="O34" s="72">
        <v>0</v>
      </c>
      <c r="P34" s="74">
        <v>0</v>
      </c>
      <c r="Q34" s="80">
        <v>0</v>
      </c>
      <c r="R34" s="78">
        <v>0</v>
      </c>
      <c r="S34" s="72">
        <f t="shared" si="0"/>
        <v>0</v>
      </c>
      <c r="T34" s="74">
        <f t="shared" si="0"/>
        <v>0</v>
      </c>
      <c r="U34" s="80">
        <v>0</v>
      </c>
      <c r="V34" s="116">
        <f t="shared" si="1"/>
        <v>0</v>
      </c>
    </row>
    <row r="35" spans="1:22" ht="15" customHeight="1" thickBot="1" x14ac:dyDescent="0.25">
      <c r="A35" s="101">
        <v>27</v>
      </c>
      <c r="B35" s="102" t="s">
        <v>88</v>
      </c>
      <c r="C35" s="120">
        <v>0</v>
      </c>
      <c r="D35" s="121">
        <v>0</v>
      </c>
      <c r="E35" s="103">
        <v>0</v>
      </c>
      <c r="F35" s="146">
        <v>0</v>
      </c>
      <c r="G35" s="120">
        <v>0</v>
      </c>
      <c r="H35" s="121">
        <v>0</v>
      </c>
      <c r="I35" s="147">
        <v>0</v>
      </c>
      <c r="J35" s="130">
        <v>0</v>
      </c>
      <c r="K35" s="120">
        <v>0</v>
      </c>
      <c r="L35" s="121">
        <v>0</v>
      </c>
      <c r="M35" s="147">
        <v>0</v>
      </c>
      <c r="N35" s="125">
        <v>0</v>
      </c>
      <c r="O35" s="120">
        <v>0</v>
      </c>
      <c r="P35" s="121">
        <v>0</v>
      </c>
      <c r="Q35" s="127">
        <v>0</v>
      </c>
      <c r="R35" s="125">
        <v>0</v>
      </c>
      <c r="S35" s="120">
        <f t="shared" si="0"/>
        <v>0</v>
      </c>
      <c r="T35" s="121">
        <f t="shared" si="0"/>
        <v>0</v>
      </c>
      <c r="U35" s="127">
        <v>0</v>
      </c>
      <c r="V35" s="123">
        <f t="shared" si="1"/>
        <v>0</v>
      </c>
    </row>
    <row r="36" spans="1:22" s="6" customFormat="1" ht="15" customHeight="1" thickBot="1" x14ac:dyDescent="0.25">
      <c r="A36" s="352" t="s">
        <v>5</v>
      </c>
      <c r="B36" s="353"/>
      <c r="C36" s="106">
        <f>SUM(C9:C35)</f>
        <v>0</v>
      </c>
      <c r="D36" s="109">
        <f>SUM(D9:D35)</f>
        <v>0</v>
      </c>
      <c r="E36" s="107">
        <v>0</v>
      </c>
      <c r="F36" s="108">
        <f>SUM(F9:F35)</f>
        <v>0</v>
      </c>
      <c r="G36" s="128">
        <f>SUM(G9:G35)</f>
        <v>5</v>
      </c>
      <c r="H36" s="129">
        <f>SUM(H9:H35)</f>
        <v>0</v>
      </c>
      <c r="I36" s="107">
        <v>0</v>
      </c>
      <c r="J36" s="143">
        <f>SUM(J9:J35)</f>
        <v>0</v>
      </c>
      <c r="K36" s="110">
        <f>SUM(K9:K35)</f>
        <v>0</v>
      </c>
      <c r="L36" s="109">
        <f>SUM(L9:L35)</f>
        <v>0</v>
      </c>
      <c r="M36" s="107">
        <v>0</v>
      </c>
      <c r="N36" s="144">
        <f>SUM(N9:N35)</f>
        <v>0</v>
      </c>
      <c r="O36" s="110">
        <f>SUM(O9:O35)</f>
        <v>1</v>
      </c>
      <c r="P36" s="109">
        <f>SUM(P9:P35)</f>
        <v>0</v>
      </c>
      <c r="Q36" s="107">
        <v>0</v>
      </c>
      <c r="R36" s="108">
        <f>SUM(R9:R35)</f>
        <v>0</v>
      </c>
      <c r="S36" s="106">
        <f>SUM(S9:S35)</f>
        <v>6</v>
      </c>
      <c r="T36" s="109">
        <f>SUM(T9:T35)</f>
        <v>0</v>
      </c>
      <c r="U36" s="107">
        <v>0</v>
      </c>
      <c r="V36" s="111">
        <f>SUM(V9:V35)</f>
        <v>0</v>
      </c>
    </row>
    <row r="37" spans="1:22" s="27" customFormat="1" ht="15" customHeight="1" thickTop="1" x14ac:dyDescent="0.2">
      <c r="A37" s="175"/>
    </row>
    <row r="38" spans="1:22" s="27" customFormat="1" ht="15" customHeight="1" x14ac:dyDescent="0.2">
      <c r="A38" s="175"/>
    </row>
    <row r="39" spans="1:22" s="27" customFormat="1" ht="15" customHeight="1" x14ac:dyDescent="0.2">
      <c r="A39" s="175"/>
    </row>
    <row r="40" spans="1:22" ht="18" customHeight="1" x14ac:dyDescent="0.2">
      <c r="A40" s="360" t="s">
        <v>105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</row>
    <row r="41" spans="1:22" ht="18" customHeight="1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8" customHeight="1" thickBot="1" x14ac:dyDescent="0.25"/>
    <row r="43" spans="1:22" ht="15" customHeight="1" thickTop="1" thickBot="1" x14ac:dyDescent="0.25">
      <c r="A43" s="379" t="s">
        <v>76</v>
      </c>
      <c r="B43" s="376" t="s">
        <v>77</v>
      </c>
      <c r="C43" s="365" t="s">
        <v>110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7"/>
    </row>
    <row r="44" spans="1:22" ht="15" customHeight="1" x14ac:dyDescent="0.2">
      <c r="A44" s="380"/>
      <c r="B44" s="377"/>
      <c r="C44" s="361" t="s">
        <v>52</v>
      </c>
      <c r="D44" s="362"/>
      <c r="E44" s="362"/>
      <c r="F44" s="363"/>
      <c r="G44" s="361" t="s">
        <v>53</v>
      </c>
      <c r="H44" s="362"/>
      <c r="I44" s="362"/>
      <c r="J44" s="363"/>
      <c r="K44" s="361" t="s">
        <v>54</v>
      </c>
      <c r="L44" s="362"/>
      <c r="M44" s="362"/>
      <c r="N44" s="362"/>
      <c r="O44" s="372" t="s">
        <v>39</v>
      </c>
      <c r="P44" s="373"/>
      <c r="Q44" s="373"/>
      <c r="R44" s="374"/>
      <c r="S44" s="372" t="s">
        <v>57</v>
      </c>
      <c r="T44" s="373"/>
      <c r="U44" s="373"/>
      <c r="V44" s="375"/>
    </row>
    <row r="45" spans="1:22" ht="15" customHeight="1" x14ac:dyDescent="0.2">
      <c r="A45" s="380"/>
      <c r="B45" s="377"/>
      <c r="C45" s="11" t="s">
        <v>0</v>
      </c>
      <c r="D45" s="12" t="s">
        <v>1</v>
      </c>
      <c r="E45" s="12" t="s">
        <v>31</v>
      </c>
      <c r="F45" s="13" t="s">
        <v>2</v>
      </c>
      <c r="G45" s="11" t="s">
        <v>0</v>
      </c>
      <c r="H45" s="12" t="s">
        <v>1</v>
      </c>
      <c r="I45" s="12" t="s">
        <v>31</v>
      </c>
      <c r="J45" s="13" t="s">
        <v>2</v>
      </c>
      <c r="K45" s="11" t="s">
        <v>0</v>
      </c>
      <c r="L45" s="12" t="s">
        <v>1</v>
      </c>
      <c r="M45" s="12" t="s">
        <v>31</v>
      </c>
      <c r="N45" s="14" t="s">
        <v>2</v>
      </c>
      <c r="O45" s="11" t="s">
        <v>0</v>
      </c>
      <c r="P45" s="12" t="s">
        <v>1</v>
      </c>
      <c r="Q45" s="12" t="s">
        <v>31</v>
      </c>
      <c r="R45" s="13" t="s">
        <v>2</v>
      </c>
      <c r="S45" s="11" t="s">
        <v>0</v>
      </c>
      <c r="T45" s="12" t="s">
        <v>1</v>
      </c>
      <c r="U45" s="12" t="s">
        <v>31</v>
      </c>
      <c r="V45" s="19" t="s">
        <v>2</v>
      </c>
    </row>
    <row r="46" spans="1:22" ht="15" customHeight="1" thickBot="1" x14ac:dyDescent="0.25">
      <c r="A46" s="381"/>
      <c r="B46" s="378"/>
      <c r="C46" s="15" t="s">
        <v>3</v>
      </c>
      <c r="D46" s="16" t="s">
        <v>3</v>
      </c>
      <c r="E46" s="16" t="s">
        <v>4</v>
      </c>
      <c r="F46" s="17" t="s">
        <v>47</v>
      </c>
      <c r="G46" s="15" t="s">
        <v>3</v>
      </c>
      <c r="H46" s="16" t="s">
        <v>3</v>
      </c>
      <c r="I46" s="16" t="s">
        <v>4</v>
      </c>
      <c r="J46" s="17" t="s">
        <v>47</v>
      </c>
      <c r="K46" s="15" t="s">
        <v>3</v>
      </c>
      <c r="L46" s="16" t="s">
        <v>3</v>
      </c>
      <c r="M46" s="16" t="s">
        <v>4</v>
      </c>
      <c r="N46" s="17" t="s">
        <v>47</v>
      </c>
      <c r="O46" s="15" t="s">
        <v>3</v>
      </c>
      <c r="P46" s="16" t="s">
        <v>3</v>
      </c>
      <c r="Q46" s="16" t="s">
        <v>4</v>
      </c>
      <c r="R46" s="17" t="s">
        <v>47</v>
      </c>
      <c r="S46" s="15" t="s">
        <v>3</v>
      </c>
      <c r="T46" s="16" t="s">
        <v>3</v>
      </c>
      <c r="U46" s="16" t="s">
        <v>4</v>
      </c>
      <c r="V46" s="18" t="s">
        <v>47</v>
      </c>
    </row>
    <row r="47" spans="1:22" ht="15" customHeight="1" thickTop="1" x14ac:dyDescent="0.2">
      <c r="A47" s="100">
        <v>1</v>
      </c>
      <c r="B47" s="59" t="s">
        <v>8</v>
      </c>
      <c r="C47" s="68">
        <v>0</v>
      </c>
      <c r="D47" s="84">
        <v>0</v>
      </c>
      <c r="E47" s="85">
        <v>0</v>
      </c>
      <c r="F47" s="95">
        <v>0</v>
      </c>
      <c r="G47" s="68">
        <v>0</v>
      </c>
      <c r="H47" s="84">
        <v>0</v>
      </c>
      <c r="I47" s="85">
        <v>0</v>
      </c>
      <c r="J47" s="95">
        <v>0</v>
      </c>
      <c r="K47" s="68">
        <v>0</v>
      </c>
      <c r="L47" s="84">
        <v>0</v>
      </c>
      <c r="M47" s="85">
        <v>0</v>
      </c>
      <c r="N47" s="95">
        <v>0</v>
      </c>
      <c r="O47" s="68">
        <v>0</v>
      </c>
      <c r="P47" s="84">
        <v>0</v>
      </c>
      <c r="Q47" s="85">
        <v>0</v>
      </c>
      <c r="R47" s="96">
        <v>0</v>
      </c>
      <c r="S47" s="94">
        <f t="shared" ref="S47:T62" si="2">SUM(S9,C47,G47,K47,O47)</f>
        <v>0</v>
      </c>
      <c r="T47" s="97">
        <f t="shared" si="2"/>
        <v>0</v>
      </c>
      <c r="U47" s="24">
        <v>0</v>
      </c>
      <c r="V47" s="148">
        <f t="shared" ref="V47:V73" si="3">SUM(V9,F47,J47,N47,R47)</f>
        <v>0</v>
      </c>
    </row>
    <row r="48" spans="1:22" ht="15" customHeight="1" x14ac:dyDescent="0.2">
      <c r="A48" s="100">
        <v>2</v>
      </c>
      <c r="B48" s="59" t="s">
        <v>9</v>
      </c>
      <c r="C48" s="22">
        <v>0</v>
      </c>
      <c r="D48" s="23">
        <v>0</v>
      </c>
      <c r="E48" s="24">
        <v>0</v>
      </c>
      <c r="F48" s="25">
        <v>0</v>
      </c>
      <c r="G48" s="22">
        <v>0</v>
      </c>
      <c r="H48" s="23">
        <v>0</v>
      </c>
      <c r="I48" s="24">
        <v>0</v>
      </c>
      <c r="J48" s="25">
        <v>0</v>
      </c>
      <c r="K48" s="22">
        <v>0</v>
      </c>
      <c r="L48" s="23">
        <v>0</v>
      </c>
      <c r="M48" s="24">
        <v>0</v>
      </c>
      <c r="N48" s="25">
        <v>0</v>
      </c>
      <c r="O48" s="22">
        <v>0</v>
      </c>
      <c r="P48" s="23">
        <v>0</v>
      </c>
      <c r="Q48" s="24">
        <v>0</v>
      </c>
      <c r="R48" s="61">
        <v>0</v>
      </c>
      <c r="S48" s="72">
        <f t="shared" si="2"/>
        <v>0</v>
      </c>
      <c r="T48" s="74">
        <f t="shared" si="2"/>
        <v>0</v>
      </c>
      <c r="U48" s="24">
        <v>0</v>
      </c>
      <c r="V48" s="116">
        <f t="shared" si="3"/>
        <v>0</v>
      </c>
    </row>
    <row r="49" spans="1:22" ht="15" customHeight="1" x14ac:dyDescent="0.2">
      <c r="A49" s="100">
        <v>3</v>
      </c>
      <c r="B49" s="59" t="s">
        <v>56</v>
      </c>
      <c r="C49" s="22">
        <v>0</v>
      </c>
      <c r="D49" s="23">
        <v>0</v>
      </c>
      <c r="E49" s="24">
        <v>0</v>
      </c>
      <c r="F49" s="25">
        <v>0</v>
      </c>
      <c r="G49" s="22">
        <v>0</v>
      </c>
      <c r="H49" s="23">
        <v>0</v>
      </c>
      <c r="I49" s="24">
        <v>0</v>
      </c>
      <c r="J49" s="25">
        <v>0</v>
      </c>
      <c r="K49" s="22">
        <v>0</v>
      </c>
      <c r="L49" s="23">
        <v>0</v>
      </c>
      <c r="M49" s="24">
        <v>0</v>
      </c>
      <c r="N49" s="25">
        <v>0</v>
      </c>
      <c r="O49" s="22">
        <v>0</v>
      </c>
      <c r="P49" s="23">
        <v>0</v>
      </c>
      <c r="Q49" s="24">
        <v>0</v>
      </c>
      <c r="R49" s="61">
        <v>0</v>
      </c>
      <c r="S49" s="72">
        <f t="shared" si="2"/>
        <v>5</v>
      </c>
      <c r="T49" s="74">
        <f t="shared" si="2"/>
        <v>0</v>
      </c>
      <c r="U49" s="24">
        <v>0</v>
      </c>
      <c r="V49" s="116">
        <f t="shared" si="3"/>
        <v>0</v>
      </c>
    </row>
    <row r="50" spans="1:22" ht="15" customHeight="1" x14ac:dyDescent="0.2">
      <c r="A50" s="100">
        <v>4</v>
      </c>
      <c r="B50" s="59" t="s">
        <v>10</v>
      </c>
      <c r="C50" s="22">
        <v>0</v>
      </c>
      <c r="D50" s="23">
        <v>0</v>
      </c>
      <c r="E50" s="24">
        <v>0</v>
      </c>
      <c r="F50" s="25">
        <v>0</v>
      </c>
      <c r="G50" s="22">
        <v>0</v>
      </c>
      <c r="H50" s="23">
        <v>0</v>
      </c>
      <c r="I50" s="24">
        <v>0</v>
      </c>
      <c r="J50" s="25">
        <v>0</v>
      </c>
      <c r="K50" s="22">
        <v>0</v>
      </c>
      <c r="L50" s="23">
        <v>0</v>
      </c>
      <c r="M50" s="24">
        <v>0</v>
      </c>
      <c r="N50" s="25">
        <v>0</v>
      </c>
      <c r="O50" s="22">
        <v>0</v>
      </c>
      <c r="P50" s="23">
        <v>0</v>
      </c>
      <c r="Q50" s="24">
        <v>0</v>
      </c>
      <c r="R50" s="61">
        <v>0</v>
      </c>
      <c r="S50" s="72">
        <f t="shared" si="2"/>
        <v>0</v>
      </c>
      <c r="T50" s="74">
        <f t="shared" si="2"/>
        <v>0</v>
      </c>
      <c r="U50" s="24">
        <v>0</v>
      </c>
      <c r="V50" s="116">
        <f t="shared" si="3"/>
        <v>0</v>
      </c>
    </row>
    <row r="51" spans="1:22" ht="15" customHeight="1" x14ac:dyDescent="0.2">
      <c r="A51" s="100">
        <v>5</v>
      </c>
      <c r="B51" s="59" t="s">
        <v>29</v>
      </c>
      <c r="C51" s="22">
        <v>0</v>
      </c>
      <c r="D51" s="23">
        <v>0</v>
      </c>
      <c r="E51" s="24">
        <v>0</v>
      </c>
      <c r="F51" s="25">
        <v>0</v>
      </c>
      <c r="G51" s="22">
        <v>0</v>
      </c>
      <c r="H51" s="23">
        <v>0</v>
      </c>
      <c r="I51" s="24">
        <v>0</v>
      </c>
      <c r="J51" s="25">
        <v>0</v>
      </c>
      <c r="K51" s="22">
        <v>0</v>
      </c>
      <c r="L51" s="23">
        <v>0</v>
      </c>
      <c r="M51" s="24">
        <v>0</v>
      </c>
      <c r="N51" s="25">
        <v>0</v>
      </c>
      <c r="O51" s="22">
        <v>0</v>
      </c>
      <c r="P51" s="23">
        <v>0</v>
      </c>
      <c r="Q51" s="24">
        <v>0</v>
      </c>
      <c r="R51" s="61">
        <v>0</v>
      </c>
      <c r="S51" s="72">
        <f t="shared" si="2"/>
        <v>0</v>
      </c>
      <c r="T51" s="74">
        <f t="shared" si="2"/>
        <v>0</v>
      </c>
      <c r="U51" s="24">
        <v>0</v>
      </c>
      <c r="V51" s="116">
        <f t="shared" si="3"/>
        <v>0</v>
      </c>
    </row>
    <row r="52" spans="1:22" ht="15" customHeight="1" x14ac:dyDescent="0.2">
      <c r="A52" s="100">
        <v>6</v>
      </c>
      <c r="B52" s="59" t="s">
        <v>30</v>
      </c>
      <c r="C52" s="22">
        <v>0</v>
      </c>
      <c r="D52" s="23">
        <v>0</v>
      </c>
      <c r="E52" s="24">
        <v>0</v>
      </c>
      <c r="F52" s="25">
        <v>0</v>
      </c>
      <c r="G52" s="22">
        <v>0</v>
      </c>
      <c r="H52" s="23">
        <v>0</v>
      </c>
      <c r="I52" s="24">
        <v>0</v>
      </c>
      <c r="J52" s="25">
        <v>0</v>
      </c>
      <c r="K52" s="22">
        <v>0</v>
      </c>
      <c r="L52" s="23">
        <v>0</v>
      </c>
      <c r="M52" s="24">
        <v>0</v>
      </c>
      <c r="N52" s="25">
        <v>0</v>
      </c>
      <c r="O52" s="22">
        <v>0</v>
      </c>
      <c r="P52" s="23">
        <v>0</v>
      </c>
      <c r="Q52" s="24">
        <v>0</v>
      </c>
      <c r="R52" s="61">
        <v>0</v>
      </c>
      <c r="S52" s="72">
        <f t="shared" si="2"/>
        <v>0</v>
      </c>
      <c r="T52" s="74">
        <f t="shared" si="2"/>
        <v>0</v>
      </c>
      <c r="U52" s="24">
        <v>0</v>
      </c>
      <c r="V52" s="116">
        <f t="shared" si="3"/>
        <v>0</v>
      </c>
    </row>
    <row r="53" spans="1:22" ht="15" customHeight="1" x14ac:dyDescent="0.2">
      <c r="A53" s="100">
        <v>7</v>
      </c>
      <c r="B53" s="59" t="s">
        <v>73</v>
      </c>
      <c r="C53" s="22">
        <v>0</v>
      </c>
      <c r="D53" s="23">
        <v>0</v>
      </c>
      <c r="E53" s="24">
        <v>0</v>
      </c>
      <c r="F53" s="25">
        <v>0</v>
      </c>
      <c r="G53" s="22">
        <v>0</v>
      </c>
      <c r="H53" s="23">
        <v>0</v>
      </c>
      <c r="I53" s="24">
        <v>0</v>
      </c>
      <c r="J53" s="25">
        <v>0</v>
      </c>
      <c r="K53" s="22">
        <v>0</v>
      </c>
      <c r="L53" s="23">
        <v>0</v>
      </c>
      <c r="M53" s="24">
        <v>0</v>
      </c>
      <c r="N53" s="25">
        <v>0</v>
      </c>
      <c r="O53" s="22">
        <v>0</v>
      </c>
      <c r="P53" s="23">
        <v>0</v>
      </c>
      <c r="Q53" s="24">
        <v>0</v>
      </c>
      <c r="R53" s="61">
        <v>0</v>
      </c>
      <c r="S53" s="72">
        <f t="shared" si="2"/>
        <v>0</v>
      </c>
      <c r="T53" s="74">
        <f t="shared" si="2"/>
        <v>0</v>
      </c>
      <c r="U53" s="24">
        <v>0</v>
      </c>
      <c r="V53" s="116">
        <f t="shared" si="3"/>
        <v>0</v>
      </c>
    </row>
    <row r="54" spans="1:22" ht="15" customHeight="1" x14ac:dyDescent="0.2">
      <c r="A54" s="100">
        <v>8</v>
      </c>
      <c r="B54" s="59" t="s">
        <v>12</v>
      </c>
      <c r="C54" s="22">
        <v>0</v>
      </c>
      <c r="D54" s="23">
        <v>0</v>
      </c>
      <c r="E54" s="24">
        <v>0</v>
      </c>
      <c r="F54" s="25">
        <v>0</v>
      </c>
      <c r="G54" s="22">
        <v>0</v>
      </c>
      <c r="H54" s="23">
        <v>0</v>
      </c>
      <c r="I54" s="24">
        <v>0</v>
      </c>
      <c r="J54" s="25">
        <v>0</v>
      </c>
      <c r="K54" s="22">
        <v>0</v>
      </c>
      <c r="L54" s="23">
        <v>0</v>
      </c>
      <c r="M54" s="24">
        <v>0</v>
      </c>
      <c r="N54" s="25">
        <v>0</v>
      </c>
      <c r="O54" s="22">
        <v>0</v>
      </c>
      <c r="P54" s="23">
        <v>0</v>
      </c>
      <c r="Q54" s="24">
        <v>0</v>
      </c>
      <c r="R54" s="61">
        <v>0</v>
      </c>
      <c r="S54" s="72">
        <f t="shared" si="2"/>
        <v>0</v>
      </c>
      <c r="T54" s="74">
        <f t="shared" si="2"/>
        <v>0</v>
      </c>
      <c r="U54" s="24">
        <v>0</v>
      </c>
      <c r="V54" s="116">
        <f t="shared" si="3"/>
        <v>0</v>
      </c>
    </row>
    <row r="55" spans="1:22" ht="15" customHeight="1" x14ac:dyDescent="0.2">
      <c r="A55" s="100">
        <v>9</v>
      </c>
      <c r="B55" s="59" t="s">
        <v>13</v>
      </c>
      <c r="C55" s="22">
        <v>0</v>
      </c>
      <c r="D55" s="23">
        <v>0</v>
      </c>
      <c r="E55" s="24">
        <v>0</v>
      </c>
      <c r="F55" s="25">
        <v>0</v>
      </c>
      <c r="G55" s="22">
        <v>0</v>
      </c>
      <c r="H55" s="23">
        <v>0</v>
      </c>
      <c r="I55" s="24">
        <v>0</v>
      </c>
      <c r="J55" s="25">
        <v>0</v>
      </c>
      <c r="K55" s="22">
        <v>0</v>
      </c>
      <c r="L55" s="23">
        <v>0</v>
      </c>
      <c r="M55" s="24">
        <v>0</v>
      </c>
      <c r="N55" s="25">
        <v>0</v>
      </c>
      <c r="O55" s="22">
        <v>0</v>
      </c>
      <c r="P55" s="23">
        <v>0</v>
      </c>
      <c r="Q55" s="24">
        <v>0</v>
      </c>
      <c r="R55" s="61">
        <v>0</v>
      </c>
      <c r="S55" s="72">
        <f t="shared" si="2"/>
        <v>0</v>
      </c>
      <c r="T55" s="74">
        <f t="shared" si="2"/>
        <v>0</v>
      </c>
      <c r="U55" s="24">
        <v>0</v>
      </c>
      <c r="V55" s="116">
        <f t="shared" si="3"/>
        <v>0</v>
      </c>
    </row>
    <row r="56" spans="1:22" ht="15" customHeight="1" x14ac:dyDescent="0.2">
      <c r="A56" s="100">
        <v>10</v>
      </c>
      <c r="B56" s="59" t="s">
        <v>14</v>
      </c>
      <c r="C56" s="22">
        <v>0</v>
      </c>
      <c r="D56" s="23">
        <v>0</v>
      </c>
      <c r="E56" s="24">
        <v>0</v>
      </c>
      <c r="F56" s="25">
        <v>0</v>
      </c>
      <c r="G56" s="22">
        <v>0</v>
      </c>
      <c r="H56" s="23">
        <v>0</v>
      </c>
      <c r="I56" s="24">
        <v>0</v>
      </c>
      <c r="J56" s="25">
        <v>0</v>
      </c>
      <c r="K56" s="22">
        <v>0</v>
      </c>
      <c r="L56" s="23">
        <v>0</v>
      </c>
      <c r="M56" s="24">
        <v>0</v>
      </c>
      <c r="N56" s="25">
        <v>0</v>
      </c>
      <c r="O56" s="22">
        <v>0</v>
      </c>
      <c r="P56" s="23">
        <v>0</v>
      </c>
      <c r="Q56" s="24">
        <v>0</v>
      </c>
      <c r="R56" s="61">
        <v>0</v>
      </c>
      <c r="S56" s="72">
        <f t="shared" si="2"/>
        <v>0</v>
      </c>
      <c r="T56" s="74">
        <f t="shared" si="2"/>
        <v>0</v>
      </c>
      <c r="U56" s="24">
        <v>0</v>
      </c>
      <c r="V56" s="116">
        <f t="shared" si="3"/>
        <v>0</v>
      </c>
    </row>
    <row r="57" spans="1:22" ht="15" customHeight="1" x14ac:dyDescent="0.2">
      <c r="A57" s="100">
        <v>11</v>
      </c>
      <c r="B57" s="59" t="s">
        <v>15</v>
      </c>
      <c r="C57" s="22">
        <v>0</v>
      </c>
      <c r="D57" s="23">
        <v>0</v>
      </c>
      <c r="E57" s="24">
        <v>0</v>
      </c>
      <c r="F57" s="25">
        <v>0</v>
      </c>
      <c r="G57" s="22">
        <v>0</v>
      </c>
      <c r="H57" s="23">
        <v>0</v>
      </c>
      <c r="I57" s="24">
        <v>0</v>
      </c>
      <c r="J57" s="25">
        <v>0</v>
      </c>
      <c r="K57" s="22">
        <v>0</v>
      </c>
      <c r="L57" s="23">
        <v>0</v>
      </c>
      <c r="M57" s="24">
        <v>0</v>
      </c>
      <c r="N57" s="25">
        <v>0</v>
      </c>
      <c r="O57" s="22">
        <v>0</v>
      </c>
      <c r="P57" s="23">
        <v>0</v>
      </c>
      <c r="Q57" s="24">
        <v>0</v>
      </c>
      <c r="R57" s="61">
        <v>0</v>
      </c>
      <c r="S57" s="72">
        <f t="shared" si="2"/>
        <v>0</v>
      </c>
      <c r="T57" s="74">
        <f t="shared" si="2"/>
        <v>0</v>
      </c>
      <c r="U57" s="24">
        <v>0</v>
      </c>
      <c r="V57" s="116">
        <f t="shared" si="3"/>
        <v>0</v>
      </c>
    </row>
    <row r="58" spans="1:22" ht="15" customHeight="1" x14ac:dyDescent="0.2">
      <c r="A58" s="100">
        <v>12</v>
      </c>
      <c r="B58" s="59" t="s">
        <v>16</v>
      </c>
      <c r="C58" s="22">
        <v>0</v>
      </c>
      <c r="D58" s="23">
        <v>0</v>
      </c>
      <c r="E58" s="24">
        <v>0</v>
      </c>
      <c r="F58" s="25">
        <v>0</v>
      </c>
      <c r="G58" s="22">
        <v>0</v>
      </c>
      <c r="H58" s="23">
        <v>0</v>
      </c>
      <c r="I58" s="24">
        <v>0</v>
      </c>
      <c r="J58" s="25">
        <v>0</v>
      </c>
      <c r="K58" s="22">
        <v>0</v>
      </c>
      <c r="L58" s="23">
        <v>0</v>
      </c>
      <c r="M58" s="24">
        <v>0</v>
      </c>
      <c r="N58" s="25">
        <v>0</v>
      </c>
      <c r="O58" s="22">
        <v>0</v>
      </c>
      <c r="P58" s="23">
        <v>0</v>
      </c>
      <c r="Q58" s="24">
        <v>0</v>
      </c>
      <c r="R58" s="61">
        <v>0</v>
      </c>
      <c r="S58" s="72">
        <f t="shared" si="2"/>
        <v>0</v>
      </c>
      <c r="T58" s="74">
        <f t="shared" si="2"/>
        <v>0</v>
      </c>
      <c r="U58" s="24">
        <v>0</v>
      </c>
      <c r="V58" s="116">
        <f t="shared" si="3"/>
        <v>0</v>
      </c>
    </row>
    <row r="59" spans="1:22" ht="15" customHeight="1" x14ac:dyDescent="0.2">
      <c r="A59" s="100">
        <v>13</v>
      </c>
      <c r="B59" s="59" t="s">
        <v>17</v>
      </c>
      <c r="C59" s="22">
        <v>0</v>
      </c>
      <c r="D59" s="23">
        <v>0</v>
      </c>
      <c r="E59" s="24">
        <v>0</v>
      </c>
      <c r="F59" s="25">
        <v>0</v>
      </c>
      <c r="G59" s="22">
        <v>0</v>
      </c>
      <c r="H59" s="23">
        <v>0</v>
      </c>
      <c r="I59" s="24">
        <v>0</v>
      </c>
      <c r="J59" s="25">
        <v>0</v>
      </c>
      <c r="K59" s="22">
        <v>0</v>
      </c>
      <c r="L59" s="23">
        <v>0</v>
      </c>
      <c r="M59" s="24">
        <v>0</v>
      </c>
      <c r="N59" s="25">
        <v>0</v>
      </c>
      <c r="O59" s="22">
        <v>0</v>
      </c>
      <c r="P59" s="23">
        <v>0</v>
      </c>
      <c r="Q59" s="24">
        <v>0</v>
      </c>
      <c r="R59" s="61">
        <v>0</v>
      </c>
      <c r="S59" s="72">
        <f t="shared" si="2"/>
        <v>0</v>
      </c>
      <c r="T59" s="74">
        <f t="shared" si="2"/>
        <v>0</v>
      </c>
      <c r="U59" s="24">
        <v>0</v>
      </c>
      <c r="V59" s="116">
        <f t="shared" si="3"/>
        <v>0</v>
      </c>
    </row>
    <row r="60" spans="1:22" ht="15" customHeight="1" x14ac:dyDescent="0.2">
      <c r="A60" s="100">
        <v>14</v>
      </c>
      <c r="B60" s="59" t="s">
        <v>18</v>
      </c>
      <c r="C60" s="22">
        <v>0</v>
      </c>
      <c r="D60" s="23">
        <v>0</v>
      </c>
      <c r="E60" s="24">
        <v>0</v>
      </c>
      <c r="F60" s="25">
        <v>0</v>
      </c>
      <c r="G60" s="22">
        <v>0</v>
      </c>
      <c r="H60" s="23">
        <v>0</v>
      </c>
      <c r="I60" s="24">
        <v>0</v>
      </c>
      <c r="J60" s="25">
        <v>0</v>
      </c>
      <c r="K60" s="22">
        <v>0</v>
      </c>
      <c r="L60" s="23">
        <v>0</v>
      </c>
      <c r="M60" s="24">
        <v>0</v>
      </c>
      <c r="N60" s="25">
        <v>0</v>
      </c>
      <c r="O60" s="22">
        <v>0</v>
      </c>
      <c r="P60" s="23">
        <v>0</v>
      </c>
      <c r="Q60" s="24">
        <v>0</v>
      </c>
      <c r="R60" s="61">
        <v>0</v>
      </c>
      <c r="S60" s="72">
        <f t="shared" si="2"/>
        <v>0</v>
      </c>
      <c r="T60" s="74">
        <f t="shared" si="2"/>
        <v>0</v>
      </c>
      <c r="U60" s="24">
        <v>0</v>
      </c>
      <c r="V60" s="116">
        <f t="shared" si="3"/>
        <v>0</v>
      </c>
    </row>
    <row r="61" spans="1:22" ht="15" customHeight="1" x14ac:dyDescent="0.2">
      <c r="A61" s="100">
        <v>15</v>
      </c>
      <c r="B61" s="59" t="s">
        <v>28</v>
      </c>
      <c r="C61" s="22">
        <v>0</v>
      </c>
      <c r="D61" s="23">
        <v>0</v>
      </c>
      <c r="E61" s="24">
        <v>0</v>
      </c>
      <c r="F61" s="25">
        <v>0</v>
      </c>
      <c r="G61" s="22">
        <v>0</v>
      </c>
      <c r="H61" s="23">
        <v>0</v>
      </c>
      <c r="I61" s="24">
        <v>0</v>
      </c>
      <c r="J61" s="25">
        <v>0</v>
      </c>
      <c r="K61" s="22">
        <v>0</v>
      </c>
      <c r="L61" s="23">
        <v>0</v>
      </c>
      <c r="M61" s="24">
        <v>0</v>
      </c>
      <c r="N61" s="25">
        <v>0</v>
      </c>
      <c r="O61" s="22">
        <v>0</v>
      </c>
      <c r="P61" s="23">
        <v>0</v>
      </c>
      <c r="Q61" s="24">
        <v>0</v>
      </c>
      <c r="R61" s="61">
        <v>0</v>
      </c>
      <c r="S61" s="72">
        <f t="shared" si="2"/>
        <v>0</v>
      </c>
      <c r="T61" s="74">
        <f t="shared" si="2"/>
        <v>0</v>
      </c>
      <c r="U61" s="24">
        <v>0</v>
      </c>
      <c r="V61" s="116">
        <f t="shared" si="3"/>
        <v>0</v>
      </c>
    </row>
    <row r="62" spans="1:22" ht="15" customHeight="1" x14ac:dyDescent="0.2">
      <c r="A62" s="100">
        <v>16</v>
      </c>
      <c r="B62" s="59" t="s">
        <v>19</v>
      </c>
      <c r="C62" s="22">
        <v>0</v>
      </c>
      <c r="D62" s="23">
        <v>0</v>
      </c>
      <c r="E62" s="24">
        <v>0</v>
      </c>
      <c r="F62" s="25">
        <v>0</v>
      </c>
      <c r="G62" s="22">
        <v>0</v>
      </c>
      <c r="H62" s="23">
        <v>0</v>
      </c>
      <c r="I62" s="24">
        <v>0</v>
      </c>
      <c r="J62" s="25">
        <v>0</v>
      </c>
      <c r="K62" s="22">
        <v>0</v>
      </c>
      <c r="L62" s="23">
        <v>0</v>
      </c>
      <c r="M62" s="24">
        <v>0</v>
      </c>
      <c r="N62" s="25">
        <v>0</v>
      </c>
      <c r="O62" s="22">
        <v>0</v>
      </c>
      <c r="P62" s="23">
        <v>0</v>
      </c>
      <c r="Q62" s="24">
        <v>0</v>
      </c>
      <c r="R62" s="61">
        <v>0</v>
      </c>
      <c r="S62" s="72">
        <f t="shared" si="2"/>
        <v>0</v>
      </c>
      <c r="T62" s="74">
        <f t="shared" si="2"/>
        <v>0</v>
      </c>
      <c r="U62" s="24">
        <v>0</v>
      </c>
      <c r="V62" s="116">
        <f t="shared" si="3"/>
        <v>0</v>
      </c>
    </row>
    <row r="63" spans="1:22" ht="15" customHeight="1" x14ac:dyDescent="0.2">
      <c r="A63" s="100">
        <v>17</v>
      </c>
      <c r="B63" s="59" t="s">
        <v>20</v>
      </c>
      <c r="C63" s="22">
        <v>0</v>
      </c>
      <c r="D63" s="23">
        <v>0</v>
      </c>
      <c r="E63" s="24">
        <v>0</v>
      </c>
      <c r="F63" s="25">
        <v>0</v>
      </c>
      <c r="G63" s="22">
        <v>0</v>
      </c>
      <c r="H63" s="23">
        <v>0</v>
      </c>
      <c r="I63" s="24">
        <v>0</v>
      </c>
      <c r="J63" s="25">
        <v>0</v>
      </c>
      <c r="K63" s="22">
        <v>0</v>
      </c>
      <c r="L63" s="23">
        <v>0</v>
      </c>
      <c r="M63" s="24">
        <v>0</v>
      </c>
      <c r="N63" s="25">
        <v>0</v>
      </c>
      <c r="O63" s="22">
        <v>0</v>
      </c>
      <c r="P63" s="23">
        <v>0</v>
      </c>
      <c r="Q63" s="24">
        <v>0</v>
      </c>
      <c r="R63" s="61">
        <v>0</v>
      </c>
      <c r="S63" s="72">
        <f t="shared" ref="S63:T73" si="4">SUM(S25,C63,G63,K63,O63)</f>
        <v>0</v>
      </c>
      <c r="T63" s="74">
        <f t="shared" si="4"/>
        <v>0</v>
      </c>
      <c r="U63" s="24">
        <v>0</v>
      </c>
      <c r="V63" s="116">
        <f t="shared" si="3"/>
        <v>0</v>
      </c>
    </row>
    <row r="64" spans="1:22" ht="15" customHeight="1" x14ac:dyDescent="0.2">
      <c r="A64" s="100">
        <v>18</v>
      </c>
      <c r="B64" s="59" t="s">
        <v>21</v>
      </c>
      <c r="C64" s="22">
        <v>0</v>
      </c>
      <c r="D64" s="23">
        <v>0</v>
      </c>
      <c r="E64" s="24">
        <v>0</v>
      </c>
      <c r="F64" s="25">
        <v>0</v>
      </c>
      <c r="G64" s="22">
        <v>0</v>
      </c>
      <c r="H64" s="23">
        <v>0</v>
      </c>
      <c r="I64" s="24">
        <v>0</v>
      </c>
      <c r="J64" s="25">
        <v>0</v>
      </c>
      <c r="K64" s="22">
        <v>0</v>
      </c>
      <c r="L64" s="23">
        <v>0</v>
      </c>
      <c r="M64" s="24">
        <v>0</v>
      </c>
      <c r="N64" s="25">
        <v>0</v>
      </c>
      <c r="O64" s="22">
        <v>0</v>
      </c>
      <c r="P64" s="23">
        <v>0</v>
      </c>
      <c r="Q64" s="24">
        <v>0</v>
      </c>
      <c r="R64" s="61">
        <v>0</v>
      </c>
      <c r="S64" s="72">
        <f t="shared" si="4"/>
        <v>0</v>
      </c>
      <c r="T64" s="74">
        <f t="shared" si="4"/>
        <v>0</v>
      </c>
      <c r="U64" s="24">
        <v>0</v>
      </c>
      <c r="V64" s="116">
        <f t="shared" si="3"/>
        <v>0</v>
      </c>
    </row>
    <row r="65" spans="1:22" ht="15" customHeight="1" x14ac:dyDescent="0.2">
      <c r="A65" s="100">
        <v>19</v>
      </c>
      <c r="B65" s="59" t="s">
        <v>59</v>
      </c>
      <c r="C65" s="22">
        <v>0</v>
      </c>
      <c r="D65" s="23">
        <v>0</v>
      </c>
      <c r="E65" s="24">
        <v>0</v>
      </c>
      <c r="F65" s="25">
        <v>0</v>
      </c>
      <c r="G65" s="22">
        <v>0</v>
      </c>
      <c r="H65" s="23">
        <v>0</v>
      </c>
      <c r="I65" s="24">
        <v>0</v>
      </c>
      <c r="J65" s="25">
        <v>0</v>
      </c>
      <c r="K65" s="22">
        <v>0</v>
      </c>
      <c r="L65" s="23">
        <v>0</v>
      </c>
      <c r="M65" s="24">
        <v>0</v>
      </c>
      <c r="N65" s="25">
        <v>0</v>
      </c>
      <c r="O65" s="22">
        <v>0</v>
      </c>
      <c r="P65" s="23">
        <v>0</v>
      </c>
      <c r="Q65" s="24">
        <v>0</v>
      </c>
      <c r="R65" s="61">
        <v>0</v>
      </c>
      <c r="S65" s="72">
        <f t="shared" si="4"/>
        <v>0</v>
      </c>
      <c r="T65" s="74">
        <f t="shared" si="4"/>
        <v>0</v>
      </c>
      <c r="U65" s="24">
        <v>0</v>
      </c>
      <c r="V65" s="116">
        <f t="shared" si="3"/>
        <v>0</v>
      </c>
    </row>
    <row r="66" spans="1:22" ht="15" customHeight="1" x14ac:dyDescent="0.2">
      <c r="A66" s="100">
        <v>20</v>
      </c>
      <c r="B66" s="59" t="s">
        <v>22</v>
      </c>
      <c r="C66" s="22">
        <v>0</v>
      </c>
      <c r="D66" s="23">
        <v>0</v>
      </c>
      <c r="E66" s="24">
        <v>0</v>
      </c>
      <c r="F66" s="25">
        <v>0</v>
      </c>
      <c r="G66" s="22">
        <v>0</v>
      </c>
      <c r="H66" s="23">
        <v>0</v>
      </c>
      <c r="I66" s="24">
        <v>0</v>
      </c>
      <c r="J66" s="25">
        <v>0</v>
      </c>
      <c r="K66" s="22">
        <v>0</v>
      </c>
      <c r="L66" s="23">
        <v>0</v>
      </c>
      <c r="M66" s="24">
        <v>0</v>
      </c>
      <c r="N66" s="25">
        <v>0</v>
      </c>
      <c r="O66" s="22">
        <v>0</v>
      </c>
      <c r="P66" s="23">
        <v>0</v>
      </c>
      <c r="Q66" s="24">
        <v>0</v>
      </c>
      <c r="R66" s="61">
        <v>0</v>
      </c>
      <c r="S66" s="72">
        <f t="shared" si="4"/>
        <v>0</v>
      </c>
      <c r="T66" s="74">
        <f t="shared" si="4"/>
        <v>0</v>
      </c>
      <c r="U66" s="24">
        <v>0</v>
      </c>
      <c r="V66" s="116">
        <f t="shared" si="3"/>
        <v>0</v>
      </c>
    </row>
    <row r="67" spans="1:22" ht="15" customHeight="1" x14ac:dyDescent="0.2">
      <c r="A67" s="100">
        <v>21</v>
      </c>
      <c r="B67" s="59" t="s">
        <v>23</v>
      </c>
      <c r="C67" s="22">
        <v>0</v>
      </c>
      <c r="D67" s="23">
        <v>0</v>
      </c>
      <c r="E67" s="24">
        <v>0</v>
      </c>
      <c r="F67" s="25">
        <v>0</v>
      </c>
      <c r="G67" s="22">
        <v>0</v>
      </c>
      <c r="H67" s="23">
        <v>0</v>
      </c>
      <c r="I67" s="24">
        <v>0</v>
      </c>
      <c r="J67" s="25">
        <v>0</v>
      </c>
      <c r="K67" s="22">
        <v>0</v>
      </c>
      <c r="L67" s="23">
        <v>0</v>
      </c>
      <c r="M67" s="24">
        <v>0</v>
      </c>
      <c r="N67" s="25">
        <v>0</v>
      </c>
      <c r="O67" s="22">
        <v>0</v>
      </c>
      <c r="P67" s="23">
        <v>0</v>
      </c>
      <c r="Q67" s="24">
        <v>0</v>
      </c>
      <c r="R67" s="61">
        <v>0</v>
      </c>
      <c r="S67" s="72">
        <f t="shared" si="4"/>
        <v>0</v>
      </c>
      <c r="T67" s="74">
        <f t="shared" si="4"/>
        <v>0</v>
      </c>
      <c r="U67" s="24">
        <v>0</v>
      </c>
      <c r="V67" s="116">
        <f t="shared" si="3"/>
        <v>0</v>
      </c>
    </row>
    <row r="68" spans="1:22" ht="15" customHeight="1" x14ac:dyDescent="0.2">
      <c r="A68" s="100">
        <v>22</v>
      </c>
      <c r="B68" s="60" t="s">
        <v>32</v>
      </c>
      <c r="C68" s="22">
        <v>0</v>
      </c>
      <c r="D68" s="23">
        <v>0</v>
      </c>
      <c r="E68" s="24">
        <v>0</v>
      </c>
      <c r="F68" s="25">
        <v>0</v>
      </c>
      <c r="G68" s="22">
        <v>0</v>
      </c>
      <c r="H68" s="23">
        <v>0</v>
      </c>
      <c r="I68" s="24">
        <v>0</v>
      </c>
      <c r="J68" s="25">
        <v>0</v>
      </c>
      <c r="K68" s="22">
        <v>0</v>
      </c>
      <c r="L68" s="23">
        <v>0</v>
      </c>
      <c r="M68" s="24">
        <v>0</v>
      </c>
      <c r="N68" s="25">
        <v>0</v>
      </c>
      <c r="O68" s="22">
        <v>0</v>
      </c>
      <c r="P68" s="23">
        <v>0</v>
      </c>
      <c r="Q68" s="24">
        <v>0</v>
      </c>
      <c r="R68" s="61">
        <v>0</v>
      </c>
      <c r="S68" s="72">
        <f t="shared" si="4"/>
        <v>0</v>
      </c>
      <c r="T68" s="74">
        <f t="shared" si="4"/>
        <v>0</v>
      </c>
      <c r="U68" s="24">
        <v>0</v>
      </c>
      <c r="V68" s="116">
        <f t="shared" si="3"/>
        <v>0</v>
      </c>
    </row>
    <row r="69" spans="1:22" ht="15" customHeight="1" x14ac:dyDescent="0.2">
      <c r="A69" s="100">
        <v>23</v>
      </c>
      <c r="B69" s="60" t="s">
        <v>24</v>
      </c>
      <c r="C69" s="22">
        <v>0</v>
      </c>
      <c r="D69" s="23">
        <v>0</v>
      </c>
      <c r="E69" s="24">
        <v>0</v>
      </c>
      <c r="F69" s="25">
        <v>0</v>
      </c>
      <c r="G69" s="22">
        <v>0</v>
      </c>
      <c r="H69" s="23">
        <v>0</v>
      </c>
      <c r="I69" s="24">
        <v>0</v>
      </c>
      <c r="J69" s="25">
        <v>0</v>
      </c>
      <c r="K69" s="22">
        <v>0</v>
      </c>
      <c r="L69" s="23">
        <v>0</v>
      </c>
      <c r="M69" s="24">
        <v>0</v>
      </c>
      <c r="N69" s="25">
        <v>0</v>
      </c>
      <c r="O69" s="22">
        <v>0</v>
      </c>
      <c r="P69" s="23">
        <v>0</v>
      </c>
      <c r="Q69" s="24">
        <v>0</v>
      </c>
      <c r="R69" s="61">
        <v>0</v>
      </c>
      <c r="S69" s="72">
        <f t="shared" si="4"/>
        <v>1</v>
      </c>
      <c r="T69" s="74">
        <f t="shared" si="4"/>
        <v>0</v>
      </c>
      <c r="U69" s="24">
        <v>0</v>
      </c>
      <c r="V69" s="116">
        <f t="shared" si="3"/>
        <v>0</v>
      </c>
    </row>
    <row r="70" spans="1:22" ht="15" customHeight="1" x14ac:dyDescent="0.2">
      <c r="A70" s="100">
        <v>24</v>
      </c>
      <c r="B70" s="60" t="s">
        <v>25</v>
      </c>
      <c r="C70" s="22">
        <v>0</v>
      </c>
      <c r="D70" s="23">
        <v>0</v>
      </c>
      <c r="E70" s="24">
        <v>0</v>
      </c>
      <c r="F70" s="25">
        <v>0</v>
      </c>
      <c r="G70" s="22">
        <v>0</v>
      </c>
      <c r="H70" s="23">
        <v>0</v>
      </c>
      <c r="I70" s="24">
        <v>0</v>
      </c>
      <c r="J70" s="25">
        <v>0</v>
      </c>
      <c r="K70" s="22">
        <v>0</v>
      </c>
      <c r="L70" s="23">
        <v>0</v>
      </c>
      <c r="M70" s="24">
        <v>0</v>
      </c>
      <c r="N70" s="25">
        <v>0</v>
      </c>
      <c r="O70" s="22">
        <v>0</v>
      </c>
      <c r="P70" s="23">
        <v>0</v>
      </c>
      <c r="Q70" s="24">
        <v>0</v>
      </c>
      <c r="R70" s="61">
        <v>0</v>
      </c>
      <c r="S70" s="72">
        <f t="shared" si="4"/>
        <v>0</v>
      </c>
      <c r="T70" s="74">
        <f t="shared" si="4"/>
        <v>0</v>
      </c>
      <c r="U70" s="24">
        <v>0</v>
      </c>
      <c r="V70" s="116">
        <f t="shared" si="3"/>
        <v>0</v>
      </c>
    </row>
    <row r="71" spans="1:22" ht="15" customHeight="1" x14ac:dyDescent="0.2">
      <c r="A71" s="100">
        <v>25</v>
      </c>
      <c r="B71" s="60" t="s">
        <v>26</v>
      </c>
      <c r="C71" s="22">
        <v>0</v>
      </c>
      <c r="D71" s="23">
        <v>0</v>
      </c>
      <c r="E71" s="24">
        <v>0</v>
      </c>
      <c r="F71" s="25">
        <v>0</v>
      </c>
      <c r="G71" s="22">
        <v>0</v>
      </c>
      <c r="H71" s="23">
        <v>0</v>
      </c>
      <c r="I71" s="24">
        <v>0</v>
      </c>
      <c r="J71" s="25">
        <v>0</v>
      </c>
      <c r="K71" s="22">
        <v>0</v>
      </c>
      <c r="L71" s="23">
        <v>0</v>
      </c>
      <c r="M71" s="24">
        <v>0</v>
      </c>
      <c r="N71" s="25">
        <v>0</v>
      </c>
      <c r="O71" s="22">
        <v>0</v>
      </c>
      <c r="P71" s="23">
        <v>0</v>
      </c>
      <c r="Q71" s="24">
        <v>0</v>
      </c>
      <c r="R71" s="61">
        <v>0</v>
      </c>
      <c r="S71" s="72">
        <f t="shared" si="4"/>
        <v>0</v>
      </c>
      <c r="T71" s="74">
        <f t="shared" si="4"/>
        <v>0</v>
      </c>
      <c r="U71" s="24">
        <v>0</v>
      </c>
      <c r="V71" s="116">
        <f t="shared" si="3"/>
        <v>0</v>
      </c>
    </row>
    <row r="72" spans="1:22" ht="15" customHeight="1" x14ac:dyDescent="0.2">
      <c r="A72" s="100">
        <v>26</v>
      </c>
      <c r="B72" s="60" t="s">
        <v>27</v>
      </c>
      <c r="C72" s="22">
        <v>0</v>
      </c>
      <c r="D72" s="23">
        <v>0</v>
      </c>
      <c r="E72" s="24">
        <v>0</v>
      </c>
      <c r="F72" s="25">
        <v>0</v>
      </c>
      <c r="G72" s="22">
        <v>0</v>
      </c>
      <c r="H72" s="23">
        <v>0</v>
      </c>
      <c r="I72" s="24">
        <v>0</v>
      </c>
      <c r="J72" s="25">
        <v>0</v>
      </c>
      <c r="K72" s="22">
        <v>0</v>
      </c>
      <c r="L72" s="23">
        <v>0</v>
      </c>
      <c r="M72" s="24">
        <v>0</v>
      </c>
      <c r="N72" s="25">
        <v>0</v>
      </c>
      <c r="O72" s="22">
        <v>0</v>
      </c>
      <c r="P72" s="23">
        <v>0</v>
      </c>
      <c r="Q72" s="24">
        <v>0</v>
      </c>
      <c r="R72" s="61">
        <v>0</v>
      </c>
      <c r="S72" s="72">
        <f t="shared" si="4"/>
        <v>0</v>
      </c>
      <c r="T72" s="74">
        <f t="shared" si="4"/>
        <v>0</v>
      </c>
      <c r="U72" s="24">
        <v>0</v>
      </c>
      <c r="V72" s="116">
        <f t="shared" si="3"/>
        <v>0</v>
      </c>
    </row>
    <row r="73" spans="1:22" ht="15" customHeight="1" thickBot="1" x14ac:dyDescent="0.25">
      <c r="A73" s="101">
        <v>27</v>
      </c>
      <c r="B73" s="102" t="s">
        <v>88</v>
      </c>
      <c r="C73" s="70">
        <v>0</v>
      </c>
      <c r="D73" s="71">
        <v>0</v>
      </c>
      <c r="E73" s="103">
        <v>0</v>
      </c>
      <c r="F73" s="66">
        <v>0</v>
      </c>
      <c r="G73" s="70">
        <v>0</v>
      </c>
      <c r="H73" s="71">
        <v>0</v>
      </c>
      <c r="I73" s="103">
        <v>0</v>
      </c>
      <c r="J73" s="66">
        <v>0</v>
      </c>
      <c r="K73" s="70">
        <v>0</v>
      </c>
      <c r="L73" s="71">
        <v>0</v>
      </c>
      <c r="M73" s="103">
        <v>0</v>
      </c>
      <c r="N73" s="66">
        <v>0</v>
      </c>
      <c r="O73" s="70">
        <v>0</v>
      </c>
      <c r="P73" s="71">
        <v>0</v>
      </c>
      <c r="Q73" s="103">
        <v>0</v>
      </c>
      <c r="R73" s="142">
        <v>0</v>
      </c>
      <c r="S73" s="120">
        <f t="shared" si="4"/>
        <v>0</v>
      </c>
      <c r="T73" s="121">
        <f t="shared" si="4"/>
        <v>0</v>
      </c>
      <c r="U73" s="103">
        <v>0</v>
      </c>
      <c r="V73" s="123">
        <f t="shared" si="3"/>
        <v>0</v>
      </c>
    </row>
    <row r="74" spans="1:22" s="6" customFormat="1" ht="15" customHeight="1" thickBot="1" x14ac:dyDescent="0.25">
      <c r="A74" s="352" t="s">
        <v>5</v>
      </c>
      <c r="B74" s="353"/>
      <c r="C74" s="112">
        <f>SUM(C47:C73)</f>
        <v>0</v>
      </c>
      <c r="D74" s="109">
        <f>SUM(D47:D73)</f>
        <v>0</v>
      </c>
      <c r="E74" s="107">
        <v>0</v>
      </c>
      <c r="F74" s="108">
        <f>SUM(F47:F73)</f>
        <v>0</v>
      </c>
      <c r="G74" s="112">
        <f>SUM(G47:G73)</f>
        <v>0</v>
      </c>
      <c r="H74" s="109">
        <f>SUM(H47:H73)</f>
        <v>0</v>
      </c>
      <c r="I74" s="24" t="e">
        <f>J74/H74*10</f>
        <v>#DIV/0!</v>
      </c>
      <c r="J74" s="149">
        <f>SUM(J47:J73)</f>
        <v>0</v>
      </c>
      <c r="K74" s="133">
        <f>SUM(K47:K73)</f>
        <v>0</v>
      </c>
      <c r="L74" s="134">
        <f>SUM(L47:L73)</f>
        <v>0</v>
      </c>
      <c r="M74" s="135">
        <v>0</v>
      </c>
      <c r="N74" s="150">
        <f>SUM(N47:N73)</f>
        <v>0</v>
      </c>
      <c r="O74" s="133">
        <f>SUM(O47:O73)</f>
        <v>0</v>
      </c>
      <c r="P74" s="134">
        <f>SUM(P47:P73)</f>
        <v>0</v>
      </c>
      <c r="Q74" s="135">
        <v>0</v>
      </c>
      <c r="R74" s="150">
        <f>SUM(R47:R73)</f>
        <v>0</v>
      </c>
      <c r="S74" s="112">
        <f>SUM(S47:S73)</f>
        <v>6</v>
      </c>
      <c r="T74" s="109">
        <f>SUM(T47:T73)</f>
        <v>0</v>
      </c>
      <c r="U74" s="24" t="e">
        <f>V74/T74*10</f>
        <v>#DIV/0!</v>
      </c>
      <c r="V74" s="151">
        <f>SUM(V47:V73)</f>
        <v>0</v>
      </c>
    </row>
    <row r="75" spans="1:22" ht="15" customHeight="1" thickTop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15" customHeight="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15" customHeight="1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8" customHeight="1" x14ac:dyDescent="0.2">
      <c r="A78" s="360" t="s">
        <v>104</v>
      </c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</row>
    <row r="79" spans="1:22" ht="18" customHeight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</row>
    <row r="80" spans="1:22" ht="18" customHeight="1" thickBot="1" x14ac:dyDescent="0.25"/>
    <row r="81" spans="1:22" ht="15" customHeight="1" thickTop="1" thickBot="1" x14ac:dyDescent="0.25">
      <c r="A81" s="379" t="s">
        <v>76</v>
      </c>
      <c r="B81" s="376" t="s">
        <v>77</v>
      </c>
      <c r="C81" s="365" t="s">
        <v>110</v>
      </c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7"/>
    </row>
    <row r="82" spans="1:22" ht="15" customHeight="1" x14ac:dyDescent="0.2">
      <c r="A82" s="380"/>
      <c r="B82" s="377"/>
      <c r="C82" s="361" t="s">
        <v>40</v>
      </c>
      <c r="D82" s="362"/>
      <c r="E82" s="362"/>
      <c r="F82" s="363"/>
      <c r="G82" s="361" t="s">
        <v>41</v>
      </c>
      <c r="H82" s="362"/>
      <c r="I82" s="362"/>
      <c r="J82" s="363"/>
      <c r="K82" s="361" t="s">
        <v>42</v>
      </c>
      <c r="L82" s="362"/>
      <c r="M82" s="362"/>
      <c r="N82" s="362"/>
      <c r="O82" s="372" t="s">
        <v>43</v>
      </c>
      <c r="P82" s="373"/>
      <c r="Q82" s="373"/>
      <c r="R82" s="374"/>
      <c r="S82" s="361" t="s">
        <v>58</v>
      </c>
      <c r="T82" s="362"/>
      <c r="U82" s="362"/>
      <c r="V82" s="364"/>
    </row>
    <row r="83" spans="1:22" ht="15" customHeight="1" x14ac:dyDescent="0.2">
      <c r="A83" s="380"/>
      <c r="B83" s="377"/>
      <c r="C83" s="11" t="s">
        <v>0</v>
      </c>
      <c r="D83" s="12" t="s">
        <v>1</v>
      </c>
      <c r="E83" s="12" t="s">
        <v>31</v>
      </c>
      <c r="F83" s="13" t="s">
        <v>2</v>
      </c>
      <c r="G83" s="11" t="s">
        <v>0</v>
      </c>
      <c r="H83" s="12" t="s">
        <v>1</v>
      </c>
      <c r="I83" s="12" t="s">
        <v>31</v>
      </c>
      <c r="J83" s="13" t="s">
        <v>2</v>
      </c>
      <c r="K83" s="11" t="s">
        <v>0</v>
      </c>
      <c r="L83" s="12" t="s">
        <v>1</v>
      </c>
      <c r="M83" s="12" t="s">
        <v>31</v>
      </c>
      <c r="N83" s="14" t="s">
        <v>2</v>
      </c>
      <c r="O83" s="11" t="s">
        <v>0</v>
      </c>
      <c r="P83" s="12" t="s">
        <v>1</v>
      </c>
      <c r="Q83" s="12" t="s">
        <v>31</v>
      </c>
      <c r="R83" s="13" t="s">
        <v>2</v>
      </c>
      <c r="S83" s="11" t="s">
        <v>0</v>
      </c>
      <c r="T83" s="12" t="s">
        <v>1</v>
      </c>
      <c r="U83" s="12" t="s">
        <v>31</v>
      </c>
      <c r="V83" s="19" t="s">
        <v>2</v>
      </c>
    </row>
    <row r="84" spans="1:22" ht="15" customHeight="1" thickBot="1" x14ac:dyDescent="0.25">
      <c r="A84" s="381"/>
      <c r="B84" s="378"/>
      <c r="C84" s="15" t="s">
        <v>3</v>
      </c>
      <c r="D84" s="16" t="s">
        <v>3</v>
      </c>
      <c r="E84" s="16" t="s">
        <v>4</v>
      </c>
      <c r="F84" s="17" t="s">
        <v>47</v>
      </c>
      <c r="G84" s="15" t="s">
        <v>3</v>
      </c>
      <c r="H84" s="16" t="s">
        <v>3</v>
      </c>
      <c r="I84" s="16" t="s">
        <v>4</v>
      </c>
      <c r="J84" s="17" t="s">
        <v>47</v>
      </c>
      <c r="K84" s="15" t="s">
        <v>3</v>
      </c>
      <c r="L84" s="16" t="s">
        <v>3</v>
      </c>
      <c r="M84" s="16" t="s">
        <v>4</v>
      </c>
      <c r="N84" s="17" t="s">
        <v>47</v>
      </c>
      <c r="O84" s="15" t="s">
        <v>3</v>
      </c>
      <c r="P84" s="16" t="s">
        <v>3</v>
      </c>
      <c r="Q84" s="16" t="s">
        <v>4</v>
      </c>
      <c r="R84" s="17" t="s">
        <v>47</v>
      </c>
      <c r="S84" s="15" t="s">
        <v>3</v>
      </c>
      <c r="T84" s="16" t="s">
        <v>3</v>
      </c>
      <c r="U84" s="16" t="s">
        <v>4</v>
      </c>
      <c r="V84" s="18" t="s">
        <v>47</v>
      </c>
    </row>
    <row r="85" spans="1:22" ht="15" customHeight="1" thickTop="1" x14ac:dyDescent="0.2">
      <c r="A85" s="100">
        <v>1</v>
      </c>
      <c r="B85" s="59" t="s">
        <v>8</v>
      </c>
      <c r="C85" s="33">
        <v>0</v>
      </c>
      <c r="D85" s="23">
        <v>0</v>
      </c>
      <c r="E85" s="24">
        <v>0</v>
      </c>
      <c r="F85" s="61">
        <v>0</v>
      </c>
      <c r="G85" s="72">
        <v>0</v>
      </c>
      <c r="H85" s="74">
        <v>0</v>
      </c>
      <c r="I85" s="80">
        <v>0</v>
      </c>
      <c r="J85" s="83">
        <v>0</v>
      </c>
      <c r="K85" s="72">
        <v>0</v>
      </c>
      <c r="L85" s="74">
        <v>0</v>
      </c>
      <c r="M85" s="80">
        <v>0</v>
      </c>
      <c r="N85" s="83">
        <v>0</v>
      </c>
      <c r="O85" s="72">
        <v>0</v>
      </c>
      <c r="P85" s="74">
        <v>0</v>
      </c>
      <c r="Q85" s="80">
        <v>0</v>
      </c>
      <c r="R85" s="83">
        <v>0</v>
      </c>
      <c r="S85" s="22">
        <f t="shared" ref="S85:T108" si="5">SUM(C9,G9,K9,O9,C47,G47,K47,O47,C85,G85,K85,O85)</f>
        <v>0</v>
      </c>
      <c r="T85" s="23">
        <f t="shared" si="5"/>
        <v>0</v>
      </c>
      <c r="U85" s="24">
        <v>0</v>
      </c>
      <c r="V85" s="26">
        <f t="shared" ref="V85:V111" si="6">SUM(F9,J9,N9,R9,F47,J47,N47,R47,F85,J85,N85,R85)</f>
        <v>0</v>
      </c>
    </row>
    <row r="86" spans="1:22" ht="15" customHeight="1" x14ac:dyDescent="0.2">
      <c r="A86" s="100">
        <v>2</v>
      </c>
      <c r="B86" s="59" t="s">
        <v>9</v>
      </c>
      <c r="C86" s="33">
        <v>0</v>
      </c>
      <c r="D86" s="23">
        <v>0</v>
      </c>
      <c r="E86" s="24">
        <v>0</v>
      </c>
      <c r="F86" s="61">
        <v>0</v>
      </c>
      <c r="G86" s="22">
        <v>0</v>
      </c>
      <c r="H86" s="23">
        <v>0</v>
      </c>
      <c r="I86" s="24">
        <v>0</v>
      </c>
      <c r="J86" s="25">
        <v>0</v>
      </c>
      <c r="K86" s="72">
        <v>0</v>
      </c>
      <c r="L86" s="74">
        <v>0</v>
      </c>
      <c r="M86" s="80">
        <v>0</v>
      </c>
      <c r="N86" s="83">
        <v>0</v>
      </c>
      <c r="O86" s="72">
        <v>0</v>
      </c>
      <c r="P86" s="74">
        <v>0</v>
      </c>
      <c r="Q86" s="80">
        <v>0</v>
      </c>
      <c r="R86" s="83">
        <v>0</v>
      </c>
      <c r="S86" s="22">
        <f t="shared" si="5"/>
        <v>0</v>
      </c>
      <c r="T86" s="23">
        <f t="shared" si="5"/>
        <v>0</v>
      </c>
      <c r="U86" s="24">
        <v>0</v>
      </c>
      <c r="V86" s="26">
        <f t="shared" si="6"/>
        <v>0</v>
      </c>
    </row>
    <row r="87" spans="1:22" ht="15" customHeight="1" x14ac:dyDescent="0.2">
      <c r="A87" s="100">
        <v>3</v>
      </c>
      <c r="B87" s="59" t="s">
        <v>56</v>
      </c>
      <c r="C87" s="33">
        <v>0</v>
      </c>
      <c r="D87" s="23">
        <v>0</v>
      </c>
      <c r="E87" s="24">
        <v>0</v>
      </c>
      <c r="F87" s="61">
        <v>0</v>
      </c>
      <c r="G87" s="22">
        <v>0</v>
      </c>
      <c r="H87" s="23">
        <v>0</v>
      </c>
      <c r="I87" s="24">
        <v>0</v>
      </c>
      <c r="J87" s="25">
        <v>0</v>
      </c>
      <c r="K87" s="72">
        <v>0</v>
      </c>
      <c r="L87" s="79">
        <v>0</v>
      </c>
      <c r="M87" s="80">
        <v>0</v>
      </c>
      <c r="N87" s="83">
        <v>0</v>
      </c>
      <c r="O87" s="72">
        <v>0</v>
      </c>
      <c r="P87" s="74">
        <v>0</v>
      </c>
      <c r="Q87" s="80">
        <v>0</v>
      </c>
      <c r="R87" s="83">
        <v>0</v>
      </c>
      <c r="S87" s="22">
        <f t="shared" si="5"/>
        <v>5</v>
      </c>
      <c r="T87" s="23">
        <f t="shared" si="5"/>
        <v>0</v>
      </c>
      <c r="U87" s="24">
        <v>0</v>
      </c>
      <c r="V87" s="26">
        <f t="shared" si="6"/>
        <v>0</v>
      </c>
    </row>
    <row r="88" spans="1:22" ht="15" customHeight="1" x14ac:dyDescent="0.2">
      <c r="A88" s="100">
        <v>4</v>
      </c>
      <c r="B88" s="59" t="s">
        <v>10</v>
      </c>
      <c r="C88" s="33">
        <v>0</v>
      </c>
      <c r="D88" s="23">
        <v>0</v>
      </c>
      <c r="E88" s="24">
        <v>0</v>
      </c>
      <c r="F88" s="61">
        <v>0</v>
      </c>
      <c r="G88" s="22">
        <v>0</v>
      </c>
      <c r="H88" s="23">
        <v>0</v>
      </c>
      <c r="I88" s="24">
        <v>0</v>
      </c>
      <c r="J88" s="25">
        <v>0</v>
      </c>
      <c r="K88" s="345">
        <v>0</v>
      </c>
      <c r="L88" s="348">
        <v>0</v>
      </c>
      <c r="M88" s="27">
        <v>0</v>
      </c>
      <c r="N88" s="83">
        <v>0</v>
      </c>
      <c r="O88" s="72">
        <v>0</v>
      </c>
      <c r="P88" s="74">
        <v>0</v>
      </c>
      <c r="Q88" s="80">
        <v>0</v>
      </c>
      <c r="R88" s="83">
        <v>0</v>
      </c>
      <c r="S88" s="22">
        <v>0</v>
      </c>
      <c r="T88" s="23">
        <v>0</v>
      </c>
      <c r="U88" s="24">
        <v>0</v>
      </c>
      <c r="V88" s="26">
        <v>0</v>
      </c>
    </row>
    <row r="89" spans="1:22" ht="15" customHeight="1" x14ac:dyDescent="0.2">
      <c r="A89" s="100">
        <v>5</v>
      </c>
      <c r="B89" s="59" t="s">
        <v>29</v>
      </c>
      <c r="C89" s="33">
        <v>0</v>
      </c>
      <c r="D89" s="23">
        <v>0</v>
      </c>
      <c r="E89" s="24">
        <v>0</v>
      </c>
      <c r="F89" s="61">
        <v>0</v>
      </c>
      <c r="G89" s="22">
        <v>0</v>
      </c>
      <c r="H89" s="23">
        <v>0</v>
      </c>
      <c r="I89" s="24">
        <v>0</v>
      </c>
      <c r="J89" s="25">
        <v>0</v>
      </c>
      <c r="K89" s="72">
        <v>0</v>
      </c>
      <c r="L89" s="82">
        <v>0</v>
      </c>
      <c r="M89" s="80">
        <v>0</v>
      </c>
      <c r="N89" s="83">
        <v>0</v>
      </c>
      <c r="O89" s="72">
        <v>0</v>
      </c>
      <c r="P89" s="74">
        <v>0</v>
      </c>
      <c r="Q89" s="80">
        <v>0</v>
      </c>
      <c r="R89" s="83">
        <v>0</v>
      </c>
      <c r="S89" s="22">
        <f t="shared" si="5"/>
        <v>0</v>
      </c>
      <c r="T89" s="23">
        <f t="shared" si="5"/>
        <v>0</v>
      </c>
      <c r="U89" s="24">
        <v>0</v>
      </c>
      <c r="V89" s="26">
        <f t="shared" si="6"/>
        <v>0</v>
      </c>
    </row>
    <row r="90" spans="1:22" ht="15" customHeight="1" x14ac:dyDescent="0.2">
      <c r="A90" s="100">
        <v>6</v>
      </c>
      <c r="B90" s="59" t="s">
        <v>30</v>
      </c>
      <c r="C90" s="33">
        <v>0</v>
      </c>
      <c r="D90" s="23">
        <v>0</v>
      </c>
      <c r="E90" s="24">
        <v>0</v>
      </c>
      <c r="F90" s="61">
        <v>0</v>
      </c>
      <c r="G90" s="22">
        <v>0</v>
      </c>
      <c r="H90" s="23">
        <v>0</v>
      </c>
      <c r="I90" s="24">
        <v>0</v>
      </c>
      <c r="J90" s="25">
        <v>0</v>
      </c>
      <c r="K90" s="72">
        <v>0</v>
      </c>
      <c r="L90" s="74">
        <v>0</v>
      </c>
      <c r="M90" s="80">
        <v>0</v>
      </c>
      <c r="N90" s="83">
        <v>0</v>
      </c>
      <c r="O90" s="72">
        <v>0</v>
      </c>
      <c r="P90" s="74">
        <v>0</v>
      </c>
      <c r="Q90" s="80">
        <v>0</v>
      </c>
      <c r="R90" s="83">
        <v>0</v>
      </c>
      <c r="S90" s="22">
        <f t="shared" si="5"/>
        <v>0</v>
      </c>
      <c r="T90" s="23">
        <f t="shared" si="5"/>
        <v>0</v>
      </c>
      <c r="U90" s="24">
        <v>0</v>
      </c>
      <c r="V90" s="26">
        <f t="shared" si="6"/>
        <v>0</v>
      </c>
    </row>
    <row r="91" spans="1:22" ht="15" customHeight="1" x14ac:dyDescent="0.2">
      <c r="A91" s="100">
        <v>7</v>
      </c>
      <c r="B91" s="59" t="s">
        <v>73</v>
      </c>
      <c r="C91" s="33">
        <v>0</v>
      </c>
      <c r="D91" s="23">
        <v>0</v>
      </c>
      <c r="E91" s="24">
        <v>0</v>
      </c>
      <c r="F91" s="61">
        <v>0</v>
      </c>
      <c r="G91" s="22">
        <v>0</v>
      </c>
      <c r="H91" s="23">
        <v>0</v>
      </c>
      <c r="I91" s="24">
        <v>0</v>
      </c>
      <c r="J91" s="25">
        <v>0</v>
      </c>
      <c r="K91" s="72">
        <v>0</v>
      </c>
      <c r="L91" s="74">
        <v>0</v>
      </c>
      <c r="M91" s="80">
        <v>0</v>
      </c>
      <c r="N91" s="83">
        <v>0</v>
      </c>
      <c r="O91" s="72">
        <v>0</v>
      </c>
      <c r="P91" s="74">
        <v>0</v>
      </c>
      <c r="Q91" s="80">
        <v>0</v>
      </c>
      <c r="R91" s="83">
        <v>0</v>
      </c>
      <c r="S91" s="22">
        <f t="shared" si="5"/>
        <v>0</v>
      </c>
      <c r="T91" s="23">
        <f t="shared" si="5"/>
        <v>0</v>
      </c>
      <c r="U91" s="24">
        <v>0</v>
      </c>
      <c r="V91" s="26">
        <f t="shared" si="6"/>
        <v>0</v>
      </c>
    </row>
    <row r="92" spans="1:22" ht="15" customHeight="1" x14ac:dyDescent="0.2">
      <c r="A92" s="100">
        <v>8</v>
      </c>
      <c r="B92" s="59" t="s">
        <v>12</v>
      </c>
      <c r="C92" s="33">
        <v>0</v>
      </c>
      <c r="D92" s="23">
        <v>0</v>
      </c>
      <c r="E92" s="24">
        <v>0</v>
      </c>
      <c r="F92" s="61">
        <v>0</v>
      </c>
      <c r="G92" s="22">
        <v>0</v>
      </c>
      <c r="H92" s="23">
        <v>0</v>
      </c>
      <c r="I92" s="24">
        <v>0</v>
      </c>
      <c r="J92" s="25">
        <v>0</v>
      </c>
      <c r="K92" s="72">
        <v>0</v>
      </c>
      <c r="L92" s="74">
        <v>0</v>
      </c>
      <c r="M92" s="80">
        <v>0</v>
      </c>
      <c r="N92" s="83">
        <v>0</v>
      </c>
      <c r="O92" s="72">
        <v>0</v>
      </c>
      <c r="P92" s="74">
        <v>0</v>
      </c>
      <c r="Q92" s="80">
        <v>0</v>
      </c>
      <c r="R92" s="83">
        <v>0</v>
      </c>
      <c r="S92" s="22">
        <f t="shared" si="5"/>
        <v>0</v>
      </c>
      <c r="T92" s="23">
        <f t="shared" si="5"/>
        <v>0</v>
      </c>
      <c r="U92" s="24">
        <v>0</v>
      </c>
      <c r="V92" s="26">
        <f t="shared" si="6"/>
        <v>0</v>
      </c>
    </row>
    <row r="93" spans="1:22" ht="15" customHeight="1" x14ac:dyDescent="0.2">
      <c r="A93" s="100">
        <v>9</v>
      </c>
      <c r="B93" s="59" t="s">
        <v>13</v>
      </c>
      <c r="C93" s="33">
        <v>0</v>
      </c>
      <c r="D93" s="23">
        <v>0</v>
      </c>
      <c r="E93" s="24">
        <v>0</v>
      </c>
      <c r="F93" s="61">
        <v>0</v>
      </c>
      <c r="G93" s="22">
        <v>0</v>
      </c>
      <c r="H93" s="23">
        <v>0</v>
      </c>
      <c r="I93" s="24">
        <v>0</v>
      </c>
      <c r="J93" s="25">
        <v>0</v>
      </c>
      <c r="K93" s="72">
        <v>0</v>
      </c>
      <c r="L93" s="74">
        <v>0</v>
      </c>
      <c r="M93" s="80">
        <v>0</v>
      </c>
      <c r="N93" s="83">
        <v>0</v>
      </c>
      <c r="O93" s="72">
        <v>0</v>
      </c>
      <c r="P93" s="74">
        <v>0</v>
      </c>
      <c r="Q93" s="80">
        <v>0</v>
      </c>
      <c r="R93" s="83">
        <v>0</v>
      </c>
      <c r="S93" s="22">
        <f t="shared" si="5"/>
        <v>0</v>
      </c>
      <c r="T93" s="23">
        <f t="shared" si="5"/>
        <v>0</v>
      </c>
      <c r="U93" s="24">
        <v>0</v>
      </c>
      <c r="V93" s="26">
        <f t="shared" si="6"/>
        <v>0</v>
      </c>
    </row>
    <row r="94" spans="1:22" ht="15" customHeight="1" x14ac:dyDescent="0.2">
      <c r="A94" s="100">
        <v>10</v>
      </c>
      <c r="B94" s="59" t="s">
        <v>14</v>
      </c>
      <c r="C94" s="33">
        <v>0</v>
      </c>
      <c r="D94" s="23">
        <v>0</v>
      </c>
      <c r="E94" s="24">
        <v>0</v>
      </c>
      <c r="F94" s="61">
        <v>0</v>
      </c>
      <c r="G94" s="22">
        <v>0</v>
      </c>
      <c r="H94" s="23">
        <v>0</v>
      </c>
      <c r="I94" s="24">
        <v>0</v>
      </c>
      <c r="J94" s="25">
        <v>0</v>
      </c>
      <c r="K94" s="72">
        <v>0</v>
      </c>
      <c r="L94" s="74">
        <v>0</v>
      </c>
      <c r="M94" s="80">
        <v>0</v>
      </c>
      <c r="N94" s="83">
        <v>0</v>
      </c>
      <c r="O94" s="72">
        <v>0</v>
      </c>
      <c r="P94" s="74">
        <v>0</v>
      </c>
      <c r="Q94" s="80">
        <v>0</v>
      </c>
      <c r="R94" s="83">
        <v>0</v>
      </c>
      <c r="S94" s="22">
        <f t="shared" si="5"/>
        <v>0</v>
      </c>
      <c r="T94" s="23">
        <f t="shared" si="5"/>
        <v>0</v>
      </c>
      <c r="U94" s="24">
        <v>0</v>
      </c>
      <c r="V94" s="26">
        <f t="shared" si="6"/>
        <v>0</v>
      </c>
    </row>
    <row r="95" spans="1:22" ht="15" customHeight="1" x14ac:dyDescent="0.2">
      <c r="A95" s="100">
        <v>11</v>
      </c>
      <c r="B95" s="59" t="s">
        <v>15</v>
      </c>
      <c r="C95" s="33">
        <v>0</v>
      </c>
      <c r="D95" s="23">
        <v>0</v>
      </c>
      <c r="E95" s="24">
        <v>0</v>
      </c>
      <c r="F95" s="61">
        <v>0</v>
      </c>
      <c r="G95" s="22">
        <v>0</v>
      </c>
      <c r="H95" s="23">
        <v>0</v>
      </c>
      <c r="I95" s="24">
        <v>0</v>
      </c>
      <c r="J95" s="25">
        <v>0</v>
      </c>
      <c r="K95" s="72">
        <v>0</v>
      </c>
      <c r="L95" s="74">
        <v>0</v>
      </c>
      <c r="M95" s="80">
        <v>0</v>
      </c>
      <c r="N95" s="83">
        <v>0</v>
      </c>
      <c r="O95" s="72">
        <v>0</v>
      </c>
      <c r="P95" s="74">
        <v>0</v>
      </c>
      <c r="Q95" s="80">
        <v>0</v>
      </c>
      <c r="R95" s="83">
        <v>0</v>
      </c>
      <c r="S95" s="22">
        <f t="shared" si="5"/>
        <v>0</v>
      </c>
      <c r="T95" s="23">
        <f t="shared" si="5"/>
        <v>0</v>
      </c>
      <c r="U95" s="24">
        <v>0</v>
      </c>
      <c r="V95" s="26">
        <f t="shared" si="6"/>
        <v>0</v>
      </c>
    </row>
    <row r="96" spans="1:22" ht="15" customHeight="1" x14ac:dyDescent="0.2">
      <c r="A96" s="100">
        <v>12</v>
      </c>
      <c r="B96" s="59" t="s">
        <v>16</v>
      </c>
      <c r="C96" s="33">
        <v>0</v>
      </c>
      <c r="D96" s="23">
        <v>0</v>
      </c>
      <c r="E96" s="24">
        <v>0</v>
      </c>
      <c r="F96" s="61">
        <v>0</v>
      </c>
      <c r="G96" s="22">
        <v>0</v>
      </c>
      <c r="H96" s="23">
        <v>0</v>
      </c>
      <c r="I96" s="24">
        <v>0</v>
      </c>
      <c r="J96" s="25">
        <v>0</v>
      </c>
      <c r="K96" s="72">
        <v>0</v>
      </c>
      <c r="L96" s="74">
        <v>0</v>
      </c>
      <c r="M96" s="80">
        <v>0</v>
      </c>
      <c r="N96" s="83">
        <v>0</v>
      </c>
      <c r="O96" s="72">
        <v>0</v>
      </c>
      <c r="P96" s="74">
        <v>0</v>
      </c>
      <c r="Q96" s="80">
        <v>0</v>
      </c>
      <c r="R96" s="83">
        <v>0</v>
      </c>
      <c r="S96" s="22">
        <f t="shared" si="5"/>
        <v>0</v>
      </c>
      <c r="T96" s="23">
        <f t="shared" si="5"/>
        <v>0</v>
      </c>
      <c r="U96" s="24">
        <v>0</v>
      </c>
      <c r="V96" s="26">
        <f t="shared" si="6"/>
        <v>0</v>
      </c>
    </row>
    <row r="97" spans="1:22" ht="15" customHeight="1" x14ac:dyDescent="0.2">
      <c r="A97" s="100">
        <v>13</v>
      </c>
      <c r="B97" s="59" t="s">
        <v>17</v>
      </c>
      <c r="C97" s="33">
        <v>0</v>
      </c>
      <c r="D97" s="23">
        <v>0</v>
      </c>
      <c r="E97" s="24">
        <v>0</v>
      </c>
      <c r="F97" s="61">
        <v>0</v>
      </c>
      <c r="G97" s="22">
        <v>0</v>
      </c>
      <c r="H97" s="23">
        <v>0</v>
      </c>
      <c r="I97" s="24">
        <v>0</v>
      </c>
      <c r="J97" s="25">
        <v>0</v>
      </c>
      <c r="K97" s="72">
        <v>0</v>
      </c>
      <c r="L97" s="74">
        <v>0</v>
      </c>
      <c r="M97" s="80">
        <v>0</v>
      </c>
      <c r="N97" s="83">
        <v>0</v>
      </c>
      <c r="O97" s="72">
        <v>0</v>
      </c>
      <c r="P97" s="74">
        <v>0</v>
      </c>
      <c r="Q97" s="80">
        <v>0</v>
      </c>
      <c r="R97" s="83">
        <v>0</v>
      </c>
      <c r="S97" s="22">
        <f t="shared" si="5"/>
        <v>0</v>
      </c>
      <c r="T97" s="23">
        <f t="shared" si="5"/>
        <v>0</v>
      </c>
      <c r="U97" s="24">
        <v>0</v>
      </c>
      <c r="V97" s="26">
        <f t="shared" si="6"/>
        <v>0</v>
      </c>
    </row>
    <row r="98" spans="1:22" ht="15" customHeight="1" x14ac:dyDescent="0.2">
      <c r="A98" s="100">
        <v>14</v>
      </c>
      <c r="B98" s="59" t="s">
        <v>18</v>
      </c>
      <c r="C98" s="33">
        <v>0</v>
      </c>
      <c r="D98" s="23">
        <v>0</v>
      </c>
      <c r="E98" s="24">
        <v>0</v>
      </c>
      <c r="F98" s="61">
        <v>0</v>
      </c>
      <c r="G98" s="22">
        <v>0</v>
      </c>
      <c r="H98" s="23">
        <v>0</v>
      </c>
      <c r="I98" s="24">
        <v>0</v>
      </c>
      <c r="J98" s="25">
        <v>0</v>
      </c>
      <c r="K98" s="72">
        <v>0</v>
      </c>
      <c r="L98" s="74">
        <v>0</v>
      </c>
      <c r="M98" s="80">
        <v>0</v>
      </c>
      <c r="N98" s="83">
        <v>0</v>
      </c>
      <c r="O98" s="72">
        <v>0</v>
      </c>
      <c r="P98" s="74">
        <v>0</v>
      </c>
      <c r="Q98" s="80">
        <v>0</v>
      </c>
      <c r="R98" s="83">
        <v>0</v>
      </c>
      <c r="S98" s="22">
        <f t="shared" si="5"/>
        <v>0</v>
      </c>
      <c r="T98" s="23">
        <f t="shared" si="5"/>
        <v>0</v>
      </c>
      <c r="U98" s="24">
        <v>0</v>
      </c>
      <c r="V98" s="26">
        <f t="shared" si="6"/>
        <v>0</v>
      </c>
    </row>
    <row r="99" spans="1:22" ht="15" customHeight="1" x14ac:dyDescent="0.2">
      <c r="A99" s="100">
        <v>15</v>
      </c>
      <c r="B99" s="59" t="s">
        <v>28</v>
      </c>
      <c r="C99" s="33">
        <v>0</v>
      </c>
      <c r="D99" s="23">
        <v>0</v>
      </c>
      <c r="E99" s="24">
        <v>0</v>
      </c>
      <c r="F99" s="61">
        <v>0</v>
      </c>
      <c r="G99" s="22">
        <v>0</v>
      </c>
      <c r="H99" s="23">
        <v>0</v>
      </c>
      <c r="I99" s="24">
        <v>0</v>
      </c>
      <c r="J99" s="25">
        <v>0</v>
      </c>
      <c r="K99" s="72">
        <v>0</v>
      </c>
      <c r="L99" s="74">
        <v>0</v>
      </c>
      <c r="M99" s="80">
        <v>0</v>
      </c>
      <c r="N99" s="83">
        <v>0</v>
      </c>
      <c r="O99" s="72">
        <v>0</v>
      </c>
      <c r="P99" s="74">
        <v>0</v>
      </c>
      <c r="Q99" s="80">
        <v>0</v>
      </c>
      <c r="R99" s="83">
        <v>0</v>
      </c>
      <c r="S99" s="22">
        <f t="shared" si="5"/>
        <v>0</v>
      </c>
      <c r="T99" s="23">
        <f t="shared" si="5"/>
        <v>0</v>
      </c>
      <c r="U99" s="24">
        <v>0</v>
      </c>
      <c r="V99" s="26">
        <f t="shared" si="6"/>
        <v>0</v>
      </c>
    </row>
    <row r="100" spans="1:22" ht="15" customHeight="1" x14ac:dyDescent="0.2">
      <c r="A100" s="100">
        <v>16</v>
      </c>
      <c r="B100" s="59" t="s">
        <v>19</v>
      </c>
      <c r="C100" s="33">
        <v>0</v>
      </c>
      <c r="D100" s="23">
        <v>0</v>
      </c>
      <c r="E100" s="24">
        <v>0</v>
      </c>
      <c r="F100" s="61">
        <v>0</v>
      </c>
      <c r="G100" s="22">
        <v>0</v>
      </c>
      <c r="H100" s="23">
        <v>0</v>
      </c>
      <c r="I100" s="24">
        <v>0</v>
      </c>
      <c r="J100" s="25">
        <v>0</v>
      </c>
      <c r="K100" s="72">
        <v>0</v>
      </c>
      <c r="L100" s="74">
        <v>0</v>
      </c>
      <c r="M100" s="80">
        <v>0</v>
      </c>
      <c r="N100" s="83">
        <v>0</v>
      </c>
      <c r="O100" s="72">
        <v>0</v>
      </c>
      <c r="P100" s="74">
        <v>0</v>
      </c>
      <c r="Q100" s="80">
        <v>0</v>
      </c>
      <c r="R100" s="83">
        <v>0</v>
      </c>
      <c r="S100" s="22">
        <f t="shared" si="5"/>
        <v>0</v>
      </c>
      <c r="T100" s="23">
        <f t="shared" si="5"/>
        <v>0</v>
      </c>
      <c r="U100" s="24">
        <v>0</v>
      </c>
      <c r="V100" s="26">
        <f t="shared" si="6"/>
        <v>0</v>
      </c>
    </row>
    <row r="101" spans="1:22" ht="15" customHeight="1" x14ac:dyDescent="0.2">
      <c r="A101" s="100">
        <v>17</v>
      </c>
      <c r="B101" s="59" t="s">
        <v>20</v>
      </c>
      <c r="C101" s="33">
        <v>0</v>
      </c>
      <c r="D101" s="23">
        <v>0</v>
      </c>
      <c r="E101" s="24">
        <v>0</v>
      </c>
      <c r="F101" s="61">
        <v>0</v>
      </c>
      <c r="G101" s="22">
        <v>0</v>
      </c>
      <c r="H101" s="23">
        <v>0</v>
      </c>
      <c r="I101" s="24">
        <v>0</v>
      </c>
      <c r="J101" s="25">
        <v>0</v>
      </c>
      <c r="K101" s="72">
        <v>0</v>
      </c>
      <c r="L101" s="74">
        <v>0</v>
      </c>
      <c r="M101" s="80">
        <v>0</v>
      </c>
      <c r="N101" s="83">
        <v>0</v>
      </c>
      <c r="O101" s="72">
        <v>0</v>
      </c>
      <c r="P101" s="74">
        <v>0</v>
      </c>
      <c r="Q101" s="80">
        <v>0</v>
      </c>
      <c r="R101" s="83">
        <v>0</v>
      </c>
      <c r="S101" s="22">
        <f t="shared" si="5"/>
        <v>0</v>
      </c>
      <c r="T101" s="23">
        <f t="shared" si="5"/>
        <v>0</v>
      </c>
      <c r="U101" s="24">
        <v>0</v>
      </c>
      <c r="V101" s="26">
        <f t="shared" si="6"/>
        <v>0</v>
      </c>
    </row>
    <row r="102" spans="1:22" ht="15" customHeight="1" x14ac:dyDescent="0.2">
      <c r="A102" s="100">
        <v>18</v>
      </c>
      <c r="B102" s="59" t="s">
        <v>21</v>
      </c>
      <c r="C102" s="33">
        <v>0</v>
      </c>
      <c r="D102" s="23">
        <v>0</v>
      </c>
      <c r="E102" s="24">
        <v>0</v>
      </c>
      <c r="F102" s="61">
        <v>0</v>
      </c>
      <c r="G102" s="22">
        <v>0</v>
      </c>
      <c r="H102" s="23">
        <v>0</v>
      </c>
      <c r="I102" s="24">
        <v>0</v>
      </c>
      <c r="J102" s="25">
        <v>0</v>
      </c>
      <c r="K102" s="72">
        <v>0</v>
      </c>
      <c r="L102" s="74">
        <v>0</v>
      </c>
      <c r="M102" s="80">
        <v>0</v>
      </c>
      <c r="N102" s="83">
        <v>0</v>
      </c>
      <c r="O102" s="72">
        <v>0</v>
      </c>
      <c r="P102" s="74">
        <v>0</v>
      </c>
      <c r="Q102" s="80">
        <v>0</v>
      </c>
      <c r="R102" s="83">
        <v>0</v>
      </c>
      <c r="S102" s="22">
        <f t="shared" si="5"/>
        <v>0</v>
      </c>
      <c r="T102" s="23">
        <f t="shared" si="5"/>
        <v>0</v>
      </c>
      <c r="U102" s="24">
        <v>0</v>
      </c>
      <c r="V102" s="26">
        <f t="shared" si="6"/>
        <v>0</v>
      </c>
    </row>
    <row r="103" spans="1:22" ht="15" customHeight="1" x14ac:dyDescent="0.2">
      <c r="A103" s="100">
        <v>19</v>
      </c>
      <c r="B103" s="59" t="s">
        <v>59</v>
      </c>
      <c r="C103" s="33">
        <v>0</v>
      </c>
      <c r="D103" s="23">
        <v>0</v>
      </c>
      <c r="E103" s="24">
        <v>0</v>
      </c>
      <c r="F103" s="61">
        <v>0</v>
      </c>
      <c r="G103" s="22">
        <v>0</v>
      </c>
      <c r="H103" s="23">
        <v>0</v>
      </c>
      <c r="I103" s="24">
        <v>0</v>
      </c>
      <c r="J103" s="25">
        <v>0</v>
      </c>
      <c r="K103" s="72">
        <v>0</v>
      </c>
      <c r="L103" s="74">
        <v>0</v>
      </c>
      <c r="M103" s="80">
        <v>0</v>
      </c>
      <c r="N103" s="83">
        <v>0</v>
      </c>
      <c r="O103" s="72">
        <v>0</v>
      </c>
      <c r="P103" s="74">
        <v>0</v>
      </c>
      <c r="Q103" s="80">
        <v>0</v>
      </c>
      <c r="R103" s="83">
        <v>0</v>
      </c>
      <c r="S103" s="22">
        <f t="shared" si="5"/>
        <v>0</v>
      </c>
      <c r="T103" s="23">
        <f t="shared" si="5"/>
        <v>0</v>
      </c>
      <c r="U103" s="24">
        <v>0</v>
      </c>
      <c r="V103" s="26">
        <f t="shared" si="6"/>
        <v>0</v>
      </c>
    </row>
    <row r="104" spans="1:22" ht="15" customHeight="1" x14ac:dyDescent="0.2">
      <c r="A104" s="100">
        <v>20</v>
      </c>
      <c r="B104" s="59" t="s">
        <v>22</v>
      </c>
      <c r="C104" s="33">
        <v>0</v>
      </c>
      <c r="D104" s="23">
        <v>0</v>
      </c>
      <c r="E104" s="24">
        <v>0</v>
      </c>
      <c r="F104" s="61">
        <v>0</v>
      </c>
      <c r="G104" s="22">
        <v>0</v>
      </c>
      <c r="H104" s="23">
        <v>0</v>
      </c>
      <c r="I104" s="24">
        <v>0</v>
      </c>
      <c r="J104" s="25">
        <v>0</v>
      </c>
      <c r="K104" s="72">
        <v>0</v>
      </c>
      <c r="L104" s="74">
        <v>0</v>
      </c>
      <c r="M104" s="80">
        <v>0</v>
      </c>
      <c r="N104" s="83">
        <v>0</v>
      </c>
      <c r="O104" s="72">
        <v>0</v>
      </c>
      <c r="P104" s="74">
        <v>0</v>
      </c>
      <c r="Q104" s="80">
        <v>0</v>
      </c>
      <c r="R104" s="83">
        <v>0</v>
      </c>
      <c r="S104" s="22">
        <f t="shared" si="5"/>
        <v>0</v>
      </c>
      <c r="T104" s="23">
        <f t="shared" si="5"/>
        <v>0</v>
      </c>
      <c r="U104" s="24">
        <v>0</v>
      </c>
      <c r="V104" s="26">
        <f t="shared" si="6"/>
        <v>0</v>
      </c>
    </row>
    <row r="105" spans="1:22" ht="15" customHeight="1" x14ac:dyDescent="0.2">
      <c r="A105" s="100">
        <v>21</v>
      </c>
      <c r="B105" s="59" t="s">
        <v>23</v>
      </c>
      <c r="C105" s="33">
        <v>0</v>
      </c>
      <c r="D105" s="23">
        <v>0</v>
      </c>
      <c r="E105" s="24">
        <v>0</v>
      </c>
      <c r="F105" s="61">
        <v>0</v>
      </c>
      <c r="G105" s="22">
        <v>0</v>
      </c>
      <c r="H105" s="23">
        <v>0</v>
      </c>
      <c r="I105" s="24">
        <v>0</v>
      </c>
      <c r="J105" s="25">
        <v>0</v>
      </c>
      <c r="K105" s="72">
        <v>0</v>
      </c>
      <c r="L105" s="74">
        <v>0</v>
      </c>
      <c r="M105" s="80">
        <v>0</v>
      </c>
      <c r="N105" s="83">
        <v>0</v>
      </c>
      <c r="O105" s="72">
        <v>0</v>
      </c>
      <c r="P105" s="74">
        <v>0</v>
      </c>
      <c r="Q105" s="80">
        <v>0</v>
      </c>
      <c r="R105" s="83">
        <v>0</v>
      </c>
      <c r="S105" s="22">
        <f t="shared" si="5"/>
        <v>0</v>
      </c>
      <c r="T105" s="23">
        <f t="shared" si="5"/>
        <v>0</v>
      </c>
      <c r="U105" s="24">
        <v>0</v>
      </c>
      <c r="V105" s="26">
        <f t="shared" si="6"/>
        <v>0</v>
      </c>
    </row>
    <row r="106" spans="1:22" ht="15" customHeight="1" x14ac:dyDescent="0.2">
      <c r="A106" s="100">
        <v>22</v>
      </c>
      <c r="B106" s="60" t="s">
        <v>32</v>
      </c>
      <c r="C106" s="33">
        <v>0</v>
      </c>
      <c r="D106" s="23">
        <v>0</v>
      </c>
      <c r="E106" s="24">
        <v>0</v>
      </c>
      <c r="F106" s="61">
        <v>0</v>
      </c>
      <c r="G106" s="22">
        <v>0</v>
      </c>
      <c r="H106" s="23">
        <v>0</v>
      </c>
      <c r="I106" s="24">
        <v>0</v>
      </c>
      <c r="J106" s="25">
        <v>0</v>
      </c>
      <c r="K106" s="72">
        <v>0</v>
      </c>
      <c r="L106" s="74">
        <v>0</v>
      </c>
      <c r="M106" s="80">
        <v>0</v>
      </c>
      <c r="N106" s="83">
        <v>0</v>
      </c>
      <c r="O106" s="72">
        <v>0</v>
      </c>
      <c r="P106" s="74">
        <v>0</v>
      </c>
      <c r="Q106" s="80">
        <v>0</v>
      </c>
      <c r="R106" s="83">
        <v>0</v>
      </c>
      <c r="S106" s="22">
        <f t="shared" si="5"/>
        <v>0</v>
      </c>
      <c r="T106" s="23">
        <f t="shared" si="5"/>
        <v>0</v>
      </c>
      <c r="U106" s="24">
        <v>0</v>
      </c>
      <c r="V106" s="26">
        <f t="shared" si="6"/>
        <v>0</v>
      </c>
    </row>
    <row r="107" spans="1:22" ht="15" customHeight="1" x14ac:dyDescent="0.2">
      <c r="A107" s="100">
        <v>23</v>
      </c>
      <c r="B107" s="60" t="s">
        <v>24</v>
      </c>
      <c r="C107" s="33">
        <v>0</v>
      </c>
      <c r="D107" s="23">
        <v>0</v>
      </c>
      <c r="E107" s="24">
        <v>0</v>
      </c>
      <c r="F107" s="61">
        <v>0</v>
      </c>
      <c r="G107" s="22">
        <v>0</v>
      </c>
      <c r="H107" s="23">
        <v>0</v>
      </c>
      <c r="I107" s="24">
        <v>0</v>
      </c>
      <c r="J107" s="25">
        <v>0</v>
      </c>
      <c r="K107" s="72">
        <v>0</v>
      </c>
      <c r="L107" s="74">
        <v>0</v>
      </c>
      <c r="M107" s="80">
        <v>0</v>
      </c>
      <c r="N107" s="83">
        <v>0</v>
      </c>
      <c r="O107" s="72">
        <v>0</v>
      </c>
      <c r="P107" s="74">
        <v>0</v>
      </c>
      <c r="Q107" s="80">
        <v>0</v>
      </c>
      <c r="R107" s="83">
        <v>0</v>
      </c>
      <c r="S107" s="22">
        <f t="shared" si="5"/>
        <v>1</v>
      </c>
      <c r="T107" s="23">
        <f t="shared" si="5"/>
        <v>0</v>
      </c>
      <c r="U107" s="24">
        <v>0</v>
      </c>
      <c r="V107" s="26">
        <f t="shared" si="6"/>
        <v>0</v>
      </c>
    </row>
    <row r="108" spans="1:22" ht="15" customHeight="1" x14ac:dyDescent="0.2">
      <c r="A108" s="100">
        <v>24</v>
      </c>
      <c r="B108" s="60" t="s">
        <v>25</v>
      </c>
      <c r="C108" s="33">
        <v>0</v>
      </c>
      <c r="D108" s="23">
        <v>0</v>
      </c>
      <c r="E108" s="24">
        <v>0</v>
      </c>
      <c r="F108" s="61">
        <v>0</v>
      </c>
      <c r="G108" s="22">
        <v>0</v>
      </c>
      <c r="H108" s="23">
        <v>0</v>
      </c>
      <c r="I108" s="24">
        <v>0</v>
      </c>
      <c r="J108" s="25">
        <v>0</v>
      </c>
      <c r="K108" s="72">
        <v>0</v>
      </c>
      <c r="L108" s="74">
        <v>0</v>
      </c>
      <c r="M108" s="80">
        <v>0</v>
      </c>
      <c r="N108" s="83">
        <v>0</v>
      </c>
      <c r="O108" s="72">
        <v>0</v>
      </c>
      <c r="P108" s="74">
        <v>0</v>
      </c>
      <c r="Q108" s="80">
        <v>0</v>
      </c>
      <c r="R108" s="83">
        <v>0</v>
      </c>
      <c r="S108" s="22">
        <f t="shared" si="5"/>
        <v>0</v>
      </c>
      <c r="T108" s="23">
        <f t="shared" si="5"/>
        <v>0</v>
      </c>
      <c r="U108" s="24">
        <v>0</v>
      </c>
      <c r="V108" s="26">
        <f t="shared" si="6"/>
        <v>0</v>
      </c>
    </row>
    <row r="109" spans="1:22" ht="15" customHeight="1" x14ac:dyDescent="0.2">
      <c r="A109" s="100">
        <v>25</v>
      </c>
      <c r="B109" s="60" t="s">
        <v>26</v>
      </c>
      <c r="C109" s="33">
        <v>0</v>
      </c>
      <c r="D109" s="23">
        <v>0</v>
      </c>
      <c r="E109" s="24">
        <v>0</v>
      </c>
      <c r="F109" s="61">
        <v>0</v>
      </c>
      <c r="G109" s="22">
        <v>0</v>
      </c>
      <c r="H109" s="23">
        <v>0</v>
      </c>
      <c r="I109" s="24">
        <v>0</v>
      </c>
      <c r="J109" s="25">
        <v>0</v>
      </c>
      <c r="K109" s="72">
        <v>0</v>
      </c>
      <c r="L109" s="74">
        <v>0</v>
      </c>
      <c r="M109" s="80">
        <v>0</v>
      </c>
      <c r="N109" s="83">
        <v>0</v>
      </c>
      <c r="O109" s="72">
        <v>0</v>
      </c>
      <c r="P109" s="74">
        <v>0</v>
      </c>
      <c r="Q109" s="80">
        <v>0</v>
      </c>
      <c r="R109" s="83">
        <v>0</v>
      </c>
      <c r="S109" s="22">
        <f t="shared" ref="S109:T111" si="7">SUM(C33,G33,K33,O33,C71,G71,K71,O71,C109,G109,K109,O109)</f>
        <v>0</v>
      </c>
      <c r="T109" s="23">
        <f t="shared" si="7"/>
        <v>0</v>
      </c>
      <c r="U109" s="24">
        <v>0</v>
      </c>
      <c r="V109" s="26">
        <f t="shared" si="6"/>
        <v>0</v>
      </c>
    </row>
    <row r="110" spans="1:22" ht="15" customHeight="1" x14ac:dyDescent="0.2">
      <c r="A110" s="100">
        <v>26</v>
      </c>
      <c r="B110" s="60" t="s">
        <v>27</v>
      </c>
      <c r="C110" s="33">
        <v>0</v>
      </c>
      <c r="D110" s="34">
        <v>0</v>
      </c>
      <c r="E110" s="32">
        <v>0</v>
      </c>
      <c r="F110" s="155">
        <v>0</v>
      </c>
      <c r="G110" s="33">
        <v>0</v>
      </c>
      <c r="H110" s="34">
        <v>0</v>
      </c>
      <c r="I110" s="32">
        <v>0</v>
      </c>
      <c r="J110" s="87">
        <v>0</v>
      </c>
      <c r="K110" s="77">
        <v>0</v>
      </c>
      <c r="L110" s="79">
        <v>0</v>
      </c>
      <c r="M110" s="185">
        <v>0</v>
      </c>
      <c r="N110" s="192">
        <v>0</v>
      </c>
      <c r="O110" s="77">
        <v>0</v>
      </c>
      <c r="P110" s="79">
        <v>0</v>
      </c>
      <c r="Q110" s="185">
        <v>0</v>
      </c>
      <c r="R110" s="192">
        <v>0</v>
      </c>
      <c r="S110" s="22">
        <f t="shared" si="7"/>
        <v>0</v>
      </c>
      <c r="T110" s="23">
        <f t="shared" si="7"/>
        <v>0</v>
      </c>
      <c r="U110" s="24">
        <v>0</v>
      </c>
      <c r="V110" s="26">
        <f t="shared" si="6"/>
        <v>0</v>
      </c>
    </row>
    <row r="111" spans="1:22" ht="15" customHeight="1" thickBot="1" x14ac:dyDescent="0.25">
      <c r="A111" s="101">
        <v>27</v>
      </c>
      <c r="B111" s="102" t="s">
        <v>88</v>
      </c>
      <c r="C111" s="70">
        <v>0</v>
      </c>
      <c r="D111" s="71">
        <v>0</v>
      </c>
      <c r="E111" s="103">
        <v>0</v>
      </c>
      <c r="F111" s="142">
        <v>0</v>
      </c>
      <c r="G111" s="70">
        <v>0</v>
      </c>
      <c r="H111" s="71">
        <v>0</v>
      </c>
      <c r="I111" s="103">
        <v>0</v>
      </c>
      <c r="J111" s="66">
        <v>0</v>
      </c>
      <c r="K111" s="120">
        <v>0</v>
      </c>
      <c r="L111" s="121">
        <v>0</v>
      </c>
      <c r="M111" s="127">
        <v>0</v>
      </c>
      <c r="N111" s="146">
        <v>0</v>
      </c>
      <c r="O111" s="120">
        <v>0</v>
      </c>
      <c r="P111" s="121">
        <v>0</v>
      </c>
      <c r="Q111" s="127">
        <v>0</v>
      </c>
      <c r="R111" s="146">
        <v>0</v>
      </c>
      <c r="S111" s="70">
        <f t="shared" si="7"/>
        <v>0</v>
      </c>
      <c r="T111" s="71">
        <f t="shared" si="7"/>
        <v>0</v>
      </c>
      <c r="U111" s="103">
        <v>0</v>
      </c>
      <c r="V111" s="104">
        <f t="shared" si="6"/>
        <v>0</v>
      </c>
    </row>
    <row r="112" spans="1:22" s="6" customFormat="1" ht="15" customHeight="1" thickBot="1" x14ac:dyDescent="0.25">
      <c r="A112" s="352" t="s">
        <v>5</v>
      </c>
      <c r="B112" s="353"/>
      <c r="C112" s="133">
        <f>SUM(C85:C111)</f>
        <v>0</v>
      </c>
      <c r="D112" s="152">
        <f>SUM(D85:D111)</f>
        <v>0</v>
      </c>
      <c r="E112" s="135">
        <v>0</v>
      </c>
      <c r="F112" s="153">
        <f>SUM(F85:F111)</f>
        <v>0</v>
      </c>
      <c r="G112" s="133">
        <f>SUM(G85:G111)</f>
        <v>0</v>
      </c>
      <c r="H112" s="154">
        <f>SUM(H85:H111)</f>
        <v>0</v>
      </c>
      <c r="I112" s="135">
        <v>0</v>
      </c>
      <c r="J112" s="136">
        <f>SUM(J85:J111)</f>
        <v>0</v>
      </c>
      <c r="K112" s="133">
        <f>SUM(K85:K111)</f>
        <v>0</v>
      </c>
      <c r="L112" s="134">
        <f>SUM(L85:L111)</f>
        <v>0</v>
      </c>
      <c r="M112" s="135">
        <v>0</v>
      </c>
      <c r="N112" s="136">
        <f>SUM(N85:N111)</f>
        <v>0</v>
      </c>
      <c r="O112" s="133">
        <f>SUM(O85:O111)</f>
        <v>0</v>
      </c>
      <c r="P112" s="134">
        <f>SUM(P85:P111)</f>
        <v>0</v>
      </c>
      <c r="Q112" s="135">
        <v>0</v>
      </c>
      <c r="R112" s="137">
        <f>SUM(R85:R111)</f>
        <v>0</v>
      </c>
      <c r="S112" s="133">
        <f>SUM(S85:S111)</f>
        <v>6</v>
      </c>
      <c r="T112" s="139">
        <f>SUM(T85:T111)</f>
        <v>0</v>
      </c>
      <c r="U112" s="24" t="e">
        <f>V112/T112*10</f>
        <v>#DIV/0!</v>
      </c>
      <c r="V112" s="119">
        <f>SUM(V85:V111)</f>
        <v>0</v>
      </c>
    </row>
    <row r="113" spans="1:14" ht="15" customHeight="1" thickTop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</sheetData>
  <mergeCells count="32">
    <mergeCell ref="A1:V1"/>
    <mergeCell ref="A2:V2"/>
    <mergeCell ref="A3:V3"/>
    <mergeCell ref="A5:A8"/>
    <mergeCell ref="B5:B8"/>
    <mergeCell ref="C5:V5"/>
    <mergeCell ref="C6:F6"/>
    <mergeCell ref="G6:J6"/>
    <mergeCell ref="K6:N6"/>
    <mergeCell ref="O6:R6"/>
    <mergeCell ref="S6:V6"/>
    <mergeCell ref="A36:B36"/>
    <mergeCell ref="A40:V40"/>
    <mergeCell ref="A43:A46"/>
    <mergeCell ref="B43:B46"/>
    <mergeCell ref="C43:V43"/>
    <mergeCell ref="C44:F44"/>
    <mergeCell ref="G44:J44"/>
    <mergeCell ref="K44:N44"/>
    <mergeCell ref="O44:R44"/>
    <mergeCell ref="S82:V82"/>
    <mergeCell ref="A112:B112"/>
    <mergeCell ref="S44:V44"/>
    <mergeCell ref="A74:B74"/>
    <mergeCell ref="A78:V78"/>
    <mergeCell ref="A81:A84"/>
    <mergeCell ref="B81:B84"/>
    <mergeCell ref="C81:V81"/>
    <mergeCell ref="C82:F82"/>
    <mergeCell ref="G82:J82"/>
    <mergeCell ref="K82:N82"/>
    <mergeCell ref="O82:R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JAGUNG</vt:lpstr>
      <vt:lpstr>KEDELAI</vt:lpstr>
      <vt:lpstr>KC. TANAH</vt:lpstr>
      <vt:lpstr>UBI KAYU</vt:lpstr>
      <vt:lpstr>UBI JALAR</vt:lpstr>
      <vt:lpstr>KACANG HIJAU</vt:lpstr>
      <vt:lpstr>TALAS</vt:lpstr>
      <vt:lpstr>SORGUM</vt:lpstr>
      <vt:lpstr>UMBI LAINNYA</vt:lpstr>
      <vt:lpstr>GANYONG</vt:lpstr>
      <vt:lpstr>REKAPITULASI</vt:lpstr>
      <vt:lpstr>GANYONG!Print_Area</vt:lpstr>
      <vt:lpstr>JAGUNG!Print_Area</vt:lpstr>
      <vt:lpstr>'KACANG HIJAU'!Print_Area</vt:lpstr>
      <vt:lpstr>'KC. TANAH'!Print_Area</vt:lpstr>
      <vt:lpstr>KEDELAI!Print_Area</vt:lpstr>
      <vt:lpstr>REKAPITULASI!Print_Area</vt:lpstr>
      <vt:lpstr>SORGUM!Print_Area</vt:lpstr>
      <vt:lpstr>TALAS!Print_Area</vt:lpstr>
      <vt:lpstr>'UBI JALAR'!Print_Area</vt:lpstr>
      <vt:lpstr>'UBI KAYU'!Print_Area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Rekap Realisasi Palawija 2018</dc:title>
  <dc:creator>Bang_Anjar10</dc:creator>
  <cp:lastModifiedBy>Asus</cp:lastModifiedBy>
  <cp:lastPrinted>2018-11-06T04:23:29Z</cp:lastPrinted>
  <dcterms:created xsi:type="dcterms:W3CDTF">2005-03-01T06:22:15Z</dcterms:created>
  <dcterms:modified xsi:type="dcterms:W3CDTF">2021-05-19T01:13:21Z</dcterms:modified>
</cp:coreProperties>
</file>