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B69D76E4-3CCC-4913-8B42-53EFEDFC31C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erkecamatan" sheetId="2" r:id="rId1"/>
    <sheet name="Perdes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AB5" i="2"/>
  <c r="S11" i="2"/>
  <c r="R11" i="2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AD22" i="2"/>
  <c r="Y22" i="2"/>
  <c r="Z22" i="2" s="1"/>
  <c r="X22" i="2"/>
  <c r="V22" i="2"/>
  <c r="W22" i="2" s="1"/>
  <c r="U22" i="2"/>
  <c r="P22" i="2"/>
  <c r="Q22" i="2" s="1"/>
  <c r="O22" i="2"/>
  <c r="J22" i="2"/>
  <c r="K22" i="2" s="1"/>
  <c r="I22" i="2"/>
  <c r="G22" i="2"/>
  <c r="F22" i="2"/>
  <c r="D22" i="2"/>
  <c r="C22" i="2"/>
  <c r="Z21" i="2"/>
  <c r="W21" i="2"/>
  <c r="T21" i="2"/>
  <c r="Q21" i="2"/>
  <c r="AB21" i="2"/>
  <c r="AC21" i="2" s="1"/>
  <c r="AA21" i="2"/>
  <c r="K21" i="2"/>
  <c r="H21" i="2"/>
  <c r="E21" i="2"/>
  <c r="Z20" i="2"/>
  <c r="W20" i="2"/>
  <c r="T20" i="2"/>
  <c r="Q20" i="2"/>
  <c r="AB20" i="2"/>
  <c r="AC20" i="2" s="1"/>
  <c r="AA20" i="2"/>
  <c r="K20" i="2"/>
  <c r="H20" i="2"/>
  <c r="E20" i="2"/>
  <c r="Z19" i="2"/>
  <c r="W19" i="2"/>
  <c r="T19" i="2"/>
  <c r="Q19" i="2"/>
  <c r="AB19" i="2"/>
  <c r="AC19" i="2" s="1"/>
  <c r="AA19" i="2"/>
  <c r="K19" i="2"/>
  <c r="H19" i="2"/>
  <c r="E19" i="2"/>
  <c r="Z18" i="2"/>
  <c r="W18" i="2"/>
  <c r="T18" i="2"/>
  <c r="Q18" i="2"/>
  <c r="AB18" i="2"/>
  <c r="AC18" i="2" s="1"/>
  <c r="AA18" i="2"/>
  <c r="K18" i="2"/>
  <c r="H18" i="2"/>
  <c r="E18" i="2"/>
  <c r="Z17" i="2"/>
  <c r="W17" i="2"/>
  <c r="T17" i="2"/>
  <c r="Q17" i="2"/>
  <c r="AB17" i="2"/>
  <c r="AC17" i="2" s="1"/>
  <c r="AA17" i="2"/>
  <c r="K17" i="2"/>
  <c r="H17" i="2"/>
  <c r="E17" i="2"/>
  <c r="Z16" i="2"/>
  <c r="W16" i="2"/>
  <c r="T16" i="2"/>
  <c r="Q16" i="2"/>
  <c r="AB16" i="2"/>
  <c r="AC16" i="2" s="1"/>
  <c r="AA16" i="2"/>
  <c r="K16" i="2"/>
  <c r="H16" i="2"/>
  <c r="E16" i="2"/>
  <c r="Z15" i="2"/>
  <c r="W15" i="2"/>
  <c r="T15" i="2"/>
  <c r="Q15" i="2"/>
  <c r="AB15" i="2"/>
  <c r="AC15" i="2" s="1"/>
  <c r="AA15" i="2"/>
  <c r="K15" i="2"/>
  <c r="H15" i="2"/>
  <c r="E15" i="2"/>
  <c r="Z14" i="2"/>
  <c r="W14" i="2"/>
  <c r="T14" i="2"/>
  <c r="Q14" i="2"/>
  <c r="AB14" i="2"/>
  <c r="AC14" i="2" s="1"/>
  <c r="AA14" i="2"/>
  <c r="K14" i="2"/>
  <c r="H14" i="2"/>
  <c r="E14" i="2"/>
  <c r="Z13" i="2"/>
  <c r="W13" i="2"/>
  <c r="T13" i="2"/>
  <c r="Q13" i="2"/>
  <c r="AB13" i="2"/>
  <c r="AC13" i="2" s="1"/>
  <c r="AA13" i="2"/>
  <c r="K13" i="2"/>
  <c r="H13" i="2"/>
  <c r="E13" i="2"/>
  <c r="Z12" i="2"/>
  <c r="W12" i="2"/>
  <c r="T12" i="2"/>
  <c r="Q12" i="2"/>
  <c r="AB12" i="2"/>
  <c r="AC12" i="2" s="1"/>
  <c r="AA12" i="2"/>
  <c r="K12" i="2"/>
  <c r="H12" i="2"/>
  <c r="E12" i="2"/>
  <c r="Z11" i="2"/>
  <c r="W11" i="2"/>
  <c r="T11" i="2"/>
  <c r="Q11" i="2"/>
  <c r="AB11" i="2"/>
  <c r="AC11" i="2" s="1"/>
  <c r="AA11" i="2"/>
  <c r="K11" i="2"/>
  <c r="H11" i="2"/>
  <c r="E11" i="2"/>
  <c r="Z10" i="2"/>
  <c r="W10" i="2"/>
  <c r="T10" i="2"/>
  <c r="Q10" i="2"/>
  <c r="AB10" i="2"/>
  <c r="AC10" i="2" s="1"/>
  <c r="AA10" i="2"/>
  <c r="K10" i="2"/>
  <c r="H10" i="2"/>
  <c r="E10" i="2"/>
  <c r="Z9" i="2"/>
  <c r="W9" i="2"/>
  <c r="T9" i="2"/>
  <c r="Q9" i="2"/>
  <c r="N9" i="2"/>
  <c r="AB9" i="2"/>
  <c r="AC9" i="2" s="1"/>
  <c r="AA9" i="2"/>
  <c r="K9" i="2"/>
  <c r="H9" i="2"/>
  <c r="E9" i="2"/>
  <c r="AB8" i="2"/>
  <c r="AC8" i="2" s="1"/>
  <c r="Z8" i="2"/>
  <c r="W8" i="2"/>
  <c r="T8" i="2"/>
  <c r="Q8" i="2"/>
  <c r="N8" i="2"/>
  <c r="AA8" i="2"/>
  <c r="K8" i="2"/>
  <c r="H8" i="2"/>
  <c r="E8" i="2"/>
  <c r="Z7" i="2"/>
  <c r="W7" i="2"/>
  <c r="T7" i="2"/>
  <c r="Q7" i="2"/>
  <c r="N7" i="2"/>
  <c r="AB7" i="2"/>
  <c r="AC7" i="2" s="1"/>
  <c r="AA7" i="2"/>
  <c r="K7" i="2"/>
  <c r="H7" i="2"/>
  <c r="E7" i="2"/>
  <c r="Z6" i="2"/>
  <c r="W6" i="2"/>
  <c r="T6" i="2"/>
  <c r="Q6" i="2"/>
  <c r="AB6" i="2"/>
  <c r="AC6" i="2" s="1"/>
  <c r="AA6" i="2"/>
  <c r="K6" i="2"/>
  <c r="H6" i="2"/>
  <c r="E6" i="2"/>
  <c r="Z5" i="2"/>
  <c r="W5" i="2"/>
  <c r="S22" i="2"/>
  <c r="T22" i="2" s="1"/>
  <c r="R22" i="2"/>
  <c r="Q5" i="2"/>
  <c r="M22" i="2"/>
  <c r="N22" i="2" s="1"/>
  <c r="L22" i="2"/>
  <c r="K5" i="2"/>
  <c r="H5" i="2"/>
  <c r="H22" i="2" s="1"/>
  <c r="E5" i="2"/>
  <c r="E22" i="2" s="1"/>
  <c r="N233" i="3" l="1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N5" i="2"/>
  <c r="T5" i="2"/>
  <c r="N11" i="2"/>
  <c r="N13" i="2"/>
  <c r="N15" i="2"/>
  <c r="N17" i="2"/>
  <c r="N19" i="2"/>
  <c r="N21" i="2"/>
  <c r="AA5" i="2"/>
  <c r="AA22" i="2" s="1"/>
  <c r="N6" i="2"/>
  <c r="N10" i="2"/>
  <c r="N12" i="2"/>
  <c r="N14" i="2"/>
  <c r="N16" i="2"/>
  <c r="N18" i="2"/>
  <c r="N20" i="2"/>
  <c r="U99" i="3" l="1"/>
  <c r="Q233" i="3"/>
  <c r="U144" i="3"/>
  <c r="T99" i="3"/>
  <c r="U233" i="3"/>
  <c r="AB22" i="2"/>
  <c r="AC22" i="2" s="1"/>
  <c r="AC5" i="2"/>
  <c r="T196" i="3" l="1"/>
  <c r="T206" i="3" s="1"/>
  <c r="T233" i="3" s="1"/>
</calcChain>
</file>

<file path=xl/sharedStrings.xml><?xml version="1.0" encoding="utf-8"?>
<sst xmlns="http://schemas.openxmlformats.org/spreadsheetml/2006/main" count="317" uniqueCount="240">
  <si>
    <t>No</t>
  </si>
  <si>
    <t>Kecamatan</t>
  </si>
  <si>
    <t xml:space="preserve">Januari </t>
  </si>
  <si>
    <t xml:space="preserve">February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</si>
  <si>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</si>
  <si>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</si>
  <si>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</si>
  <si>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</si>
  <si>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</si>
  <si>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>Agustus</t>
  </si>
  <si>
    <t>Total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</si>
  <si>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</si>
  <si>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</si>
  <si>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</si>
  <si>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</si>
  <si>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</si>
  <si>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</si>
  <si>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</si>
  <si>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</si>
  <si>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</si>
  <si>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</si>
  <si>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</si>
  <si>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</si>
  <si>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</si>
  <si>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</si>
  <si>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</si>
  <si>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</si>
  <si>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</si>
  <si>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</si>
  <si>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</si>
  <si>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</si>
  <si>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</si>
  <si>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 xml:space="preserve">Periode Januari - Agustus Tahun 2022 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</si>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</sst>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_(* #,##0_);_(* \(#,##0\);_(* &quot;-&quot;??_);_(@_)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9" fillId="2" borderId="0" xfId="0" applyFont="1" applyFill="1"/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1" fontId="9" fillId="2" borderId="7" xfId="0" applyNumberFormat="1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/>
    <xf numFmtId="0" fontId="9" fillId="2" borderId="12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10" fillId="2" borderId="7" xfId="0" applyFont="1" applyFill="1" applyBorder="1"/>
    <xf numFmtId="0" fontId="9" fillId="2" borderId="7" xfId="0" applyFont="1" applyFill="1" applyBorder="1" applyAlignment="1"/>
    <xf numFmtId="0" fontId="9" fillId="2" borderId="10" xfId="0" applyFont="1" applyFill="1" applyBorder="1" applyAlignment="1"/>
    <xf numFmtId="168" fontId="9" fillId="2" borderId="7" xfId="1" applyNumberFormat="1" applyFont="1" applyFill="1" applyBorder="1"/>
    <xf numFmtId="0" fontId="11" fillId="2" borderId="7" xfId="0" applyFont="1" applyFill="1" applyBorder="1" applyAlignment="1">
      <alignment horizontal="center" vertical="center" wrapText="1"/>
    </xf>
    <xf numFmtId="168" fontId="8" fillId="2" borderId="7" xfId="1" applyNumberFormat="1" applyFont="1" applyFill="1" applyBorder="1" applyAlignment="1">
      <alignment horizontal="center" vertical="center"/>
    </xf>
    <xf numFmtId="168" fontId="8" fillId="2" borderId="7" xfId="1" applyNumberFormat="1" applyFont="1" applyFill="1" applyBorder="1"/>
    <xf numFmtId="168" fontId="12" fillId="2" borderId="7" xfId="1" applyNumberFormat="1" applyFont="1" applyFill="1" applyBorder="1" applyAlignment="1">
      <alignment horizontal="center" vertical="center" wrapText="1"/>
    </xf>
    <xf numFmtId="168" fontId="8" fillId="2" borderId="12" xfId="1" applyNumberFormat="1" applyFont="1" applyFill="1" applyBorder="1" applyAlignment="1"/>
    <xf numFmtId="168" fontId="8" fillId="2" borderId="10" xfId="1" applyNumberFormat="1" applyFont="1" applyFill="1" applyBorder="1" applyAlignment="1"/>
    <xf numFmtId="168" fontId="8" fillId="2" borderId="0" xfId="1" applyNumberFormat="1" applyFont="1" applyFill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8" fontId="9" fillId="2" borderId="7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0" xfId="1" applyFont="1" applyFill="1"/>
    <xf numFmtId="164" fontId="9" fillId="2" borderId="1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2" fillId="2" borderId="0" xfId="0" applyFont="1" applyFill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12" xfId="0" applyFill="1" applyBorder="1" applyAlignment="1">
      <alignment horizontal="center"/>
    </xf>
    <xf numFmtId="0" fontId="2" fillId="2" borderId="12" xfId="0" applyFont="1" applyFill="1" applyBorder="1"/>
    <xf numFmtId="0" fontId="2" fillId="2" borderId="7" xfId="0" applyFont="1" applyFill="1" applyBorder="1" applyAlignment="1"/>
    <xf numFmtId="0" fontId="2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13" fillId="2" borderId="7" xfId="0" applyFont="1" applyFill="1" applyBorder="1" applyAlignment="1">
      <alignment vertical="center"/>
    </xf>
    <xf numFmtId="0" fontId="0" fillId="2" borderId="12" xfId="0" applyFill="1" applyBorder="1" applyAlignment="1"/>
    <xf numFmtId="0" fontId="0" fillId="2" borderId="7" xfId="0" applyFill="1" applyBorder="1" applyAlignment="1"/>
    <xf numFmtId="0" fontId="3" fillId="2" borderId="0" xfId="0" applyFont="1" applyFill="1" applyAlignment="1">
      <alignment horizontal="center" vertical="center"/>
    </xf>
    <xf numFmtId="164" fontId="0" fillId="2" borderId="0" xfId="0" applyNumberFormat="1" applyFill="1"/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66" fontId="5" fillId="2" borderId="6" xfId="2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/>
    </xf>
    <xf numFmtId="164" fontId="5" fillId="2" borderId="6" xfId="2" applyFont="1" applyFill="1" applyBorder="1" applyAlignment="1">
      <alignment horizontal="right" vertical="center"/>
    </xf>
    <xf numFmtId="164" fontId="6" fillId="2" borderId="6" xfId="2" applyFont="1" applyFill="1" applyBorder="1" applyAlignment="1">
      <alignment horizontal="right" vertical="center"/>
    </xf>
    <xf numFmtId="164" fontId="6" fillId="2" borderId="18" xfId="2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/>
    </xf>
    <xf numFmtId="164" fontId="5" fillId="2" borderId="7" xfId="2" applyFont="1" applyFill="1" applyBorder="1" applyAlignment="1">
      <alignment horizontal="right" vertical="center"/>
    </xf>
    <xf numFmtId="164" fontId="6" fillId="2" borderId="7" xfId="2" applyFont="1" applyFill="1" applyBorder="1" applyAlignment="1">
      <alignment horizontal="right" vertical="center"/>
    </xf>
    <xf numFmtId="164" fontId="6" fillId="2" borderId="15" xfId="2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15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/>
    </xf>
    <xf numFmtId="165" fontId="14" fillId="3" borderId="5" xfId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right" vertical="center"/>
    </xf>
    <xf numFmtId="164" fontId="4" fillId="3" borderId="16" xfId="2" applyFont="1" applyFill="1" applyBorder="1" applyAlignment="1">
      <alignment horizontal="righ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I23"/>
  <sheetViews>
    <sheetView tabSelected="1" topLeftCell="U10" workbookViewId="0">
      <selection activeCell="AH12" sqref="AH12"/>
    </sheetView>
  </sheetViews>
  <sheetFormatPr defaultRowHeight="15" x14ac:dyDescent="0.25"/>
  <cols>
    <col min="1" max="1" width="3.85546875" style="56" bestFit="1" customWidth="1"/>
    <col min="2" max="2" width="16.85546875" style="56" bestFit="1" customWidth="1"/>
    <col min="3" max="4" width="10.42578125" style="56" bestFit="1" customWidth="1"/>
    <col min="5" max="5" width="11.5703125" style="56" bestFit="1" customWidth="1"/>
    <col min="6" max="7" width="10.42578125" style="56" bestFit="1" customWidth="1"/>
    <col min="8" max="8" width="11.5703125" style="56" bestFit="1" customWidth="1"/>
    <col min="9" max="10" width="10.42578125" style="56" bestFit="1" customWidth="1"/>
    <col min="11" max="11" width="11.5703125" style="56" bestFit="1" customWidth="1"/>
    <col min="12" max="13" width="10.42578125" style="56" bestFit="1" customWidth="1"/>
    <col min="14" max="14" width="11.5703125" style="56" bestFit="1" customWidth="1"/>
    <col min="15" max="16" width="10.42578125" style="56" bestFit="1" customWidth="1"/>
    <col min="17" max="17" width="11.5703125" style="56" bestFit="1" customWidth="1"/>
    <col min="18" max="19" width="10.42578125" style="88" bestFit="1" customWidth="1"/>
    <col min="20" max="20" width="11.5703125" style="56" bestFit="1" customWidth="1"/>
    <col min="21" max="22" width="10.42578125" style="56" bestFit="1" customWidth="1"/>
    <col min="23" max="23" width="11.5703125" style="56" bestFit="1" customWidth="1"/>
    <col min="24" max="25" width="10.42578125" style="56" bestFit="1" customWidth="1"/>
    <col min="26" max="28" width="11.5703125" style="56" bestFit="1" customWidth="1"/>
    <col min="29" max="29" width="9.85546875" style="56" bestFit="1" customWidth="1"/>
    <col min="30" max="30" width="13.28515625" style="56" hidden="1" customWidth="1"/>
    <col min="31" max="31" width="9.140625" style="56"/>
    <col min="32" max="32" width="14.85546875" style="56" customWidth="1"/>
    <col min="33" max="35" width="11" style="56" bestFit="1" customWidth="1"/>
    <col min="36" max="36" width="4.28515625" style="56" bestFit="1" customWidth="1"/>
    <col min="37" max="16384" width="9.140625" style="56"/>
  </cols>
  <sheetData>
    <row r="1" spans="1:35" ht="18.75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</row>
    <row r="2" spans="1:35" ht="15.75" thickBot="1" x14ac:dyDescent="0.3">
      <c r="A2" s="57" t="s">
        <v>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35" ht="15.75" customHeight="1" x14ac:dyDescent="0.25">
      <c r="A3" s="89" t="s">
        <v>0</v>
      </c>
      <c r="B3" s="90" t="s">
        <v>1</v>
      </c>
      <c r="C3" s="91" t="s">
        <v>2</v>
      </c>
      <c r="D3" s="91"/>
      <c r="E3" s="91"/>
      <c r="F3" s="91" t="s">
        <v>3</v>
      </c>
      <c r="G3" s="91"/>
      <c r="H3" s="91"/>
      <c r="I3" s="91" t="s">
        <v>4</v>
      </c>
      <c r="J3" s="91"/>
      <c r="K3" s="91"/>
      <c r="L3" s="91" t="s">
        <v>5</v>
      </c>
      <c r="M3" s="91"/>
      <c r="N3" s="91"/>
      <c r="O3" s="91" t="s">
        <v>6</v>
      </c>
      <c r="P3" s="91"/>
      <c r="Q3" s="91"/>
      <c r="R3" s="91" t="s">
        <v>7</v>
      </c>
      <c r="S3" s="91"/>
      <c r="T3" s="91"/>
      <c r="U3" s="91" t="s">
        <v>8</v>
      </c>
      <c r="V3" s="91"/>
      <c r="W3" s="91"/>
      <c r="X3" s="91" t="s">
        <v>9</v>
      </c>
      <c r="Y3" s="91"/>
      <c r="Z3" s="91"/>
      <c r="AA3" s="91" t="s">
        <v>10</v>
      </c>
      <c r="AB3" s="91"/>
      <c r="AC3" s="92"/>
      <c r="AD3" s="58" t="s">
        <v>29</v>
      </c>
      <c r="AE3" s="59"/>
      <c r="AF3" s="59"/>
    </row>
    <row r="4" spans="1:35" ht="32.25" thickBot="1" x14ac:dyDescent="0.3">
      <c r="A4" s="93"/>
      <c r="B4" s="94"/>
      <c r="C4" s="95" t="s">
        <v>34</v>
      </c>
      <c r="D4" s="95" t="s">
        <v>35</v>
      </c>
      <c r="E4" s="95" t="s">
        <v>33</v>
      </c>
      <c r="F4" s="95" t="s">
        <v>34</v>
      </c>
      <c r="G4" s="95" t="s">
        <v>35</v>
      </c>
      <c r="H4" s="95" t="s">
        <v>33</v>
      </c>
      <c r="I4" s="95" t="s">
        <v>34</v>
      </c>
      <c r="J4" s="95" t="s">
        <v>35</v>
      </c>
      <c r="K4" s="95" t="s">
        <v>33</v>
      </c>
      <c r="L4" s="95" t="s">
        <v>34</v>
      </c>
      <c r="M4" s="95" t="s">
        <v>35</v>
      </c>
      <c r="N4" s="95" t="s">
        <v>33</v>
      </c>
      <c r="O4" s="95" t="s">
        <v>34</v>
      </c>
      <c r="P4" s="95" t="s">
        <v>35</v>
      </c>
      <c r="Q4" s="95" t="s">
        <v>33</v>
      </c>
      <c r="R4" s="96" t="s">
        <v>34</v>
      </c>
      <c r="S4" s="96" t="s">
        <v>35</v>
      </c>
      <c r="T4" s="95" t="s">
        <v>33</v>
      </c>
      <c r="U4" s="95" t="s">
        <v>34</v>
      </c>
      <c r="V4" s="95" t="s">
        <v>35</v>
      </c>
      <c r="W4" s="95" t="s">
        <v>33</v>
      </c>
      <c r="X4" s="95" t="s">
        <v>34</v>
      </c>
      <c r="Y4" s="95" t="s">
        <v>35</v>
      </c>
      <c r="Z4" s="95" t="s">
        <v>33</v>
      </c>
      <c r="AA4" s="95" t="s">
        <v>34</v>
      </c>
      <c r="AB4" s="95" t="s">
        <v>35</v>
      </c>
      <c r="AC4" s="97" t="s">
        <v>33</v>
      </c>
      <c r="AD4" s="60"/>
      <c r="AE4" s="59"/>
      <c r="AF4" s="59"/>
    </row>
    <row r="5" spans="1:35" ht="15.75" x14ac:dyDescent="0.25">
      <c r="A5" s="61">
        <v>1</v>
      </c>
      <c r="B5" s="62" t="s">
        <v>11</v>
      </c>
      <c r="C5" s="63">
        <v>159</v>
      </c>
      <c r="D5" s="63">
        <v>26</v>
      </c>
      <c r="E5" s="64">
        <f>D5*AD5/10</f>
        <v>156.10399999999998</v>
      </c>
      <c r="F5" s="63">
        <v>18</v>
      </c>
      <c r="G5" s="63">
        <v>0</v>
      </c>
      <c r="H5" s="65">
        <f>G5*AD5/10</f>
        <v>0</v>
      </c>
      <c r="I5" s="66">
        <v>0</v>
      </c>
      <c r="J5" s="66">
        <v>197</v>
      </c>
      <c r="K5" s="66">
        <f>J5*AD5/10</f>
        <v>1182.788</v>
      </c>
      <c r="L5" s="66">
        <v>108</v>
      </c>
      <c r="M5" s="66">
        <v>193</v>
      </c>
      <c r="N5" s="66">
        <f>M5*AD5/10</f>
        <v>1158.7719999999999</v>
      </c>
      <c r="O5" s="66">
        <v>166</v>
      </c>
      <c r="P5" s="66">
        <v>36</v>
      </c>
      <c r="Q5" s="66">
        <f>P5*AD5/10</f>
        <v>216.14400000000001</v>
      </c>
      <c r="R5" s="67">
        <v>100</v>
      </c>
      <c r="S5" s="67">
        <v>9</v>
      </c>
      <c r="T5" s="68">
        <f>S5*AD5/10</f>
        <v>54.036000000000001</v>
      </c>
      <c r="U5" s="68">
        <v>60</v>
      </c>
      <c r="V5" s="68">
        <v>10</v>
      </c>
      <c r="W5" s="68">
        <f>V5*AD5/10</f>
        <v>60.04</v>
      </c>
      <c r="X5" s="68">
        <v>22</v>
      </c>
      <c r="Y5" s="68">
        <v>268</v>
      </c>
      <c r="Z5" s="68">
        <f>Y5*AD5/10</f>
        <v>1609.0719999999999</v>
      </c>
      <c r="AA5" s="68">
        <f>C5+F5+I5+L5+O5+R5+U5+X5</f>
        <v>633</v>
      </c>
      <c r="AB5" s="68">
        <f>D5+G5+J5+M5+P5+S5+V5+Y5</f>
        <v>739</v>
      </c>
      <c r="AC5" s="69">
        <f>AB5*AD5/10</f>
        <v>4436.9560000000001</v>
      </c>
      <c r="AD5" s="70">
        <v>60.04</v>
      </c>
      <c r="AE5" s="71"/>
      <c r="AF5" s="71"/>
      <c r="AG5" s="72"/>
      <c r="AH5" s="72"/>
      <c r="AI5" s="72"/>
    </row>
    <row r="6" spans="1:35" ht="15.75" x14ac:dyDescent="0.25">
      <c r="A6" s="73">
        <v>2</v>
      </c>
      <c r="B6" s="74" t="s">
        <v>12</v>
      </c>
      <c r="C6" s="75">
        <v>12</v>
      </c>
      <c r="D6" s="75">
        <v>5</v>
      </c>
      <c r="E6" s="76">
        <f t="shared" ref="E6:E21" si="0">D6*AD6/10</f>
        <v>31.295000000000005</v>
      </c>
      <c r="F6" s="75">
        <v>0</v>
      </c>
      <c r="G6" s="75">
        <v>4</v>
      </c>
      <c r="H6" s="77">
        <f t="shared" ref="H6:H21" si="1">G6*AD6/10</f>
        <v>25.036000000000001</v>
      </c>
      <c r="I6" s="78">
        <v>20</v>
      </c>
      <c r="J6" s="78">
        <v>550</v>
      </c>
      <c r="K6" s="78">
        <f t="shared" ref="K6:K22" si="2">J6*AD6/10</f>
        <v>3442.45</v>
      </c>
      <c r="L6" s="78">
        <v>279</v>
      </c>
      <c r="M6" s="78">
        <v>12</v>
      </c>
      <c r="N6" s="78">
        <f t="shared" ref="N6:N22" si="3">M6*AD6/10</f>
        <v>75.108000000000004</v>
      </c>
      <c r="O6" s="78">
        <v>258</v>
      </c>
      <c r="P6" s="78">
        <v>0</v>
      </c>
      <c r="Q6" s="78">
        <f t="shared" ref="Q6:Q22" si="4">P6*AD6/10</f>
        <v>0</v>
      </c>
      <c r="R6" s="79">
        <v>0</v>
      </c>
      <c r="S6" s="79">
        <v>20</v>
      </c>
      <c r="T6" s="80">
        <f t="shared" ref="T6:T22" si="5">S6*AD6/10</f>
        <v>125.18000000000002</v>
      </c>
      <c r="U6" s="80">
        <v>20</v>
      </c>
      <c r="V6" s="80">
        <v>279</v>
      </c>
      <c r="W6" s="80">
        <f t="shared" ref="W6:W22" si="6">V6*AD6/10</f>
        <v>1746.261</v>
      </c>
      <c r="X6" s="80">
        <v>60</v>
      </c>
      <c r="Y6" s="80">
        <v>258</v>
      </c>
      <c r="Z6" s="80">
        <f t="shared" ref="Z6:Z22" si="7">Y6*AD6/10</f>
        <v>1614.8220000000001</v>
      </c>
      <c r="AA6" s="80">
        <f t="shared" ref="AA6:AB21" si="8">C6+F6+I6+L6+O6+R6+U6+X6</f>
        <v>649</v>
      </c>
      <c r="AB6" s="80">
        <f t="shared" si="8"/>
        <v>1128</v>
      </c>
      <c r="AC6" s="81">
        <f t="shared" ref="AC6:AC22" si="9">AB6*AD6/10</f>
        <v>7060.152</v>
      </c>
      <c r="AD6" s="70">
        <v>62.59</v>
      </c>
      <c r="AE6" s="71"/>
      <c r="AF6" s="71"/>
      <c r="AG6" s="72"/>
      <c r="AH6" s="72"/>
      <c r="AI6" s="72"/>
    </row>
    <row r="7" spans="1:35" ht="15.75" x14ac:dyDescent="0.25">
      <c r="A7" s="73">
        <v>3</v>
      </c>
      <c r="B7" s="74" t="s">
        <v>13</v>
      </c>
      <c r="C7" s="75">
        <v>0</v>
      </c>
      <c r="D7" s="75">
        <v>59</v>
      </c>
      <c r="E7" s="76">
        <f t="shared" si="0"/>
        <v>306.44600000000003</v>
      </c>
      <c r="F7" s="75">
        <v>0</v>
      </c>
      <c r="G7" s="75">
        <v>59</v>
      </c>
      <c r="H7" s="77">
        <f t="shared" si="1"/>
        <v>306.44600000000003</v>
      </c>
      <c r="I7" s="78">
        <v>589</v>
      </c>
      <c r="J7" s="78">
        <v>497</v>
      </c>
      <c r="K7" s="78">
        <f t="shared" si="2"/>
        <v>2581.4180000000001</v>
      </c>
      <c r="L7" s="78">
        <v>59</v>
      </c>
      <c r="M7" s="78">
        <v>95</v>
      </c>
      <c r="N7" s="78">
        <f t="shared" si="3"/>
        <v>493.43</v>
      </c>
      <c r="O7" s="78">
        <v>0</v>
      </c>
      <c r="P7" s="78">
        <v>0</v>
      </c>
      <c r="Q7" s="78">
        <f t="shared" si="4"/>
        <v>0</v>
      </c>
      <c r="R7" s="79">
        <v>54</v>
      </c>
      <c r="S7" s="79">
        <v>48</v>
      </c>
      <c r="T7" s="80">
        <f t="shared" si="5"/>
        <v>249.31199999999998</v>
      </c>
      <c r="U7" s="80">
        <v>58</v>
      </c>
      <c r="V7" s="80">
        <v>600</v>
      </c>
      <c r="W7" s="80">
        <f t="shared" si="6"/>
        <v>3116.4</v>
      </c>
      <c r="X7" s="80">
        <v>0</v>
      </c>
      <c r="Y7" s="80">
        <v>0</v>
      </c>
      <c r="Z7" s="80">
        <f t="shared" si="7"/>
        <v>0</v>
      </c>
      <c r="AA7" s="80">
        <f t="shared" si="8"/>
        <v>760</v>
      </c>
      <c r="AB7" s="80">
        <f t="shared" si="8"/>
        <v>1358</v>
      </c>
      <c r="AC7" s="81">
        <f t="shared" si="9"/>
        <v>7053.4520000000002</v>
      </c>
      <c r="AD7" s="70">
        <v>51.94</v>
      </c>
      <c r="AE7" s="71"/>
      <c r="AF7" s="71"/>
      <c r="AG7" s="72"/>
      <c r="AH7" s="72"/>
      <c r="AI7" s="72"/>
    </row>
    <row r="8" spans="1:35" ht="15.75" x14ac:dyDescent="0.25">
      <c r="A8" s="73">
        <v>4</v>
      </c>
      <c r="B8" s="74" t="s">
        <v>14</v>
      </c>
      <c r="C8" s="75">
        <v>0</v>
      </c>
      <c r="D8" s="75">
        <v>25</v>
      </c>
      <c r="E8" s="76">
        <f t="shared" si="0"/>
        <v>150.85</v>
      </c>
      <c r="F8" s="75">
        <v>0</v>
      </c>
      <c r="G8" s="75">
        <v>952</v>
      </c>
      <c r="H8" s="77">
        <f t="shared" si="1"/>
        <v>5744.3680000000004</v>
      </c>
      <c r="I8" s="78">
        <v>0</v>
      </c>
      <c r="J8" s="78">
        <v>408</v>
      </c>
      <c r="K8" s="78">
        <f t="shared" si="2"/>
        <v>2461.8720000000003</v>
      </c>
      <c r="L8" s="78">
        <v>1159</v>
      </c>
      <c r="M8" s="78">
        <v>0</v>
      </c>
      <c r="N8" s="78">
        <f t="shared" si="3"/>
        <v>0</v>
      </c>
      <c r="O8" s="78">
        <v>251</v>
      </c>
      <c r="P8" s="78">
        <v>0</v>
      </c>
      <c r="Q8" s="78">
        <f t="shared" si="4"/>
        <v>0</v>
      </c>
      <c r="R8" s="79">
        <v>0</v>
      </c>
      <c r="S8" s="79">
        <v>0</v>
      </c>
      <c r="T8" s="80">
        <f t="shared" si="5"/>
        <v>0</v>
      </c>
      <c r="U8" s="80">
        <v>0</v>
      </c>
      <c r="V8" s="80">
        <v>1159</v>
      </c>
      <c r="W8" s="80">
        <f t="shared" si="6"/>
        <v>6993.4059999999999</v>
      </c>
      <c r="X8" s="80">
        <v>0</v>
      </c>
      <c r="Y8" s="80">
        <v>251</v>
      </c>
      <c r="Z8" s="80">
        <f t="shared" si="7"/>
        <v>1514.5340000000001</v>
      </c>
      <c r="AA8" s="80">
        <f t="shared" si="8"/>
        <v>1410</v>
      </c>
      <c r="AB8" s="80">
        <f t="shared" si="8"/>
        <v>2795</v>
      </c>
      <c r="AC8" s="81">
        <f t="shared" si="9"/>
        <v>16865.030000000002</v>
      </c>
      <c r="AD8" s="70">
        <v>60.34</v>
      </c>
      <c r="AE8" s="71"/>
      <c r="AF8" s="71"/>
      <c r="AG8" s="72"/>
      <c r="AH8" s="72"/>
      <c r="AI8" s="72"/>
    </row>
    <row r="9" spans="1:35" ht="15.75" x14ac:dyDescent="0.25">
      <c r="A9" s="73">
        <v>5</v>
      </c>
      <c r="B9" s="74" t="s">
        <v>15</v>
      </c>
      <c r="C9" s="75">
        <v>115</v>
      </c>
      <c r="D9" s="75">
        <v>108</v>
      </c>
      <c r="E9" s="76">
        <f t="shared" si="0"/>
        <v>774.14400000000001</v>
      </c>
      <c r="F9" s="75">
        <v>32</v>
      </c>
      <c r="G9" s="75">
        <v>613</v>
      </c>
      <c r="H9" s="77">
        <f t="shared" si="1"/>
        <v>4393.9840000000004</v>
      </c>
      <c r="I9" s="78">
        <v>334</v>
      </c>
      <c r="J9" s="78">
        <v>467</v>
      </c>
      <c r="K9" s="78">
        <f t="shared" si="2"/>
        <v>3347.4560000000006</v>
      </c>
      <c r="L9" s="78">
        <v>463</v>
      </c>
      <c r="M9" s="78">
        <v>115</v>
      </c>
      <c r="N9" s="78">
        <f t="shared" si="3"/>
        <v>824.32</v>
      </c>
      <c r="O9" s="78">
        <v>471</v>
      </c>
      <c r="P9" s="78">
        <v>32</v>
      </c>
      <c r="Q9" s="78">
        <f t="shared" si="4"/>
        <v>229.37600000000003</v>
      </c>
      <c r="R9" s="79">
        <v>96</v>
      </c>
      <c r="S9" s="79">
        <v>334</v>
      </c>
      <c r="T9" s="80">
        <f t="shared" si="5"/>
        <v>2394.1120000000001</v>
      </c>
      <c r="U9" s="80">
        <v>200</v>
      </c>
      <c r="V9" s="80">
        <v>463</v>
      </c>
      <c r="W9" s="80">
        <f t="shared" si="6"/>
        <v>3318.7840000000006</v>
      </c>
      <c r="X9" s="80">
        <v>230</v>
      </c>
      <c r="Y9" s="80">
        <v>471</v>
      </c>
      <c r="Z9" s="80">
        <f t="shared" si="7"/>
        <v>3376.1280000000006</v>
      </c>
      <c r="AA9" s="80">
        <f t="shared" si="8"/>
        <v>1941</v>
      </c>
      <c r="AB9" s="80">
        <f t="shared" si="8"/>
        <v>2603</v>
      </c>
      <c r="AC9" s="81">
        <f t="shared" si="9"/>
        <v>18658.304</v>
      </c>
      <c r="AD9" s="70">
        <v>71.680000000000007</v>
      </c>
      <c r="AE9" s="71"/>
      <c r="AF9" s="71"/>
      <c r="AG9" s="72"/>
      <c r="AH9" s="72"/>
      <c r="AI9" s="72"/>
    </row>
    <row r="10" spans="1:35" ht="15.75" x14ac:dyDescent="0.25">
      <c r="A10" s="73">
        <v>6</v>
      </c>
      <c r="B10" s="74" t="s">
        <v>16</v>
      </c>
      <c r="C10" s="75">
        <v>550</v>
      </c>
      <c r="D10" s="75">
        <v>81</v>
      </c>
      <c r="E10" s="76">
        <f t="shared" si="0"/>
        <v>501.55200000000002</v>
      </c>
      <c r="F10" s="75">
        <v>50</v>
      </c>
      <c r="G10" s="75">
        <v>165</v>
      </c>
      <c r="H10" s="77">
        <f t="shared" si="1"/>
        <v>1021.6800000000001</v>
      </c>
      <c r="I10" s="78">
        <v>37</v>
      </c>
      <c r="J10" s="78">
        <v>413</v>
      </c>
      <c r="K10" s="78">
        <f t="shared" si="2"/>
        <v>2557.2959999999998</v>
      </c>
      <c r="L10" s="78">
        <v>316</v>
      </c>
      <c r="M10" s="78">
        <v>530</v>
      </c>
      <c r="N10" s="78">
        <f t="shared" si="3"/>
        <v>3281.7599999999998</v>
      </c>
      <c r="O10" s="78">
        <v>402</v>
      </c>
      <c r="P10" s="78">
        <v>75</v>
      </c>
      <c r="Q10" s="78">
        <f t="shared" si="4"/>
        <v>464.4</v>
      </c>
      <c r="R10" s="79">
        <v>163</v>
      </c>
      <c r="S10" s="79">
        <v>37</v>
      </c>
      <c r="T10" s="80">
        <f t="shared" si="5"/>
        <v>229.10399999999998</v>
      </c>
      <c r="U10" s="80">
        <v>33</v>
      </c>
      <c r="V10" s="80">
        <v>316</v>
      </c>
      <c r="W10" s="80">
        <f t="shared" si="6"/>
        <v>1956.672</v>
      </c>
      <c r="X10" s="80">
        <v>105</v>
      </c>
      <c r="Y10" s="80">
        <v>402</v>
      </c>
      <c r="Z10" s="80">
        <f t="shared" si="7"/>
        <v>2489.1840000000002</v>
      </c>
      <c r="AA10" s="80">
        <f t="shared" si="8"/>
        <v>1656</v>
      </c>
      <c r="AB10" s="80">
        <f t="shared" si="8"/>
        <v>2019</v>
      </c>
      <c r="AC10" s="81">
        <f t="shared" si="9"/>
        <v>12501.648000000001</v>
      </c>
      <c r="AD10" s="70">
        <v>61.92</v>
      </c>
      <c r="AE10" s="71"/>
      <c r="AF10" s="71"/>
      <c r="AG10" s="72"/>
      <c r="AH10" s="72"/>
      <c r="AI10" s="72"/>
    </row>
    <row r="11" spans="1:35" ht="15.75" x14ac:dyDescent="0.25">
      <c r="A11" s="73">
        <v>7</v>
      </c>
      <c r="B11" s="74" t="s">
        <v>17</v>
      </c>
      <c r="C11" s="75">
        <v>329</v>
      </c>
      <c r="D11" s="75">
        <v>468</v>
      </c>
      <c r="E11" s="76">
        <f t="shared" si="0"/>
        <v>2951.6759999999999</v>
      </c>
      <c r="F11" s="75">
        <v>385</v>
      </c>
      <c r="G11" s="75">
        <v>423</v>
      </c>
      <c r="H11" s="77">
        <f t="shared" si="1"/>
        <v>2667.8609999999999</v>
      </c>
      <c r="I11" s="78">
        <v>459</v>
      </c>
      <c r="J11" s="78">
        <v>375</v>
      </c>
      <c r="K11" s="78">
        <f t="shared" si="2"/>
        <v>2365.125</v>
      </c>
      <c r="L11" s="78">
        <v>362</v>
      </c>
      <c r="M11" s="78">
        <v>381</v>
      </c>
      <c r="N11" s="78">
        <f t="shared" si="3"/>
        <v>2402.9670000000001</v>
      </c>
      <c r="O11" s="78">
        <v>367</v>
      </c>
      <c r="P11" s="78">
        <v>411</v>
      </c>
      <c r="Q11" s="78">
        <f t="shared" si="4"/>
        <v>2592.1770000000001</v>
      </c>
      <c r="R11" s="79">
        <f>549+50-54</f>
        <v>545</v>
      </c>
      <c r="S11" s="79">
        <f>150+211</f>
        <v>361</v>
      </c>
      <c r="T11" s="80">
        <f t="shared" si="5"/>
        <v>2276.8270000000002</v>
      </c>
      <c r="U11" s="80">
        <v>318</v>
      </c>
      <c r="V11" s="80">
        <v>311</v>
      </c>
      <c r="W11" s="80">
        <f t="shared" si="6"/>
        <v>1961.4770000000001</v>
      </c>
      <c r="X11" s="80">
        <v>346</v>
      </c>
      <c r="Y11" s="80">
        <v>343</v>
      </c>
      <c r="Z11" s="80">
        <f t="shared" si="7"/>
        <v>2163.3009999999999</v>
      </c>
      <c r="AA11" s="80">
        <f t="shared" si="8"/>
        <v>3111</v>
      </c>
      <c r="AB11" s="80">
        <f t="shared" si="8"/>
        <v>3073</v>
      </c>
      <c r="AC11" s="81">
        <f t="shared" si="9"/>
        <v>19381.411</v>
      </c>
      <c r="AD11" s="70">
        <v>63.07</v>
      </c>
      <c r="AE11" s="71"/>
      <c r="AF11" s="71"/>
      <c r="AG11" s="72"/>
      <c r="AH11" s="72"/>
      <c r="AI11" s="72"/>
    </row>
    <row r="12" spans="1:35" ht="15.75" x14ac:dyDescent="0.25">
      <c r="A12" s="73">
        <v>8</v>
      </c>
      <c r="B12" s="74" t="s">
        <v>18</v>
      </c>
      <c r="C12" s="75">
        <v>198</v>
      </c>
      <c r="D12" s="75">
        <v>203</v>
      </c>
      <c r="E12" s="76">
        <f t="shared" si="0"/>
        <v>1080.7043333333334</v>
      </c>
      <c r="F12" s="75">
        <v>205</v>
      </c>
      <c r="G12" s="75">
        <v>263</v>
      </c>
      <c r="H12" s="77">
        <f t="shared" si="1"/>
        <v>1400.1243333333332</v>
      </c>
      <c r="I12" s="78">
        <v>166</v>
      </c>
      <c r="J12" s="78">
        <v>267</v>
      </c>
      <c r="K12" s="78">
        <f t="shared" si="2"/>
        <v>1421.4189999999999</v>
      </c>
      <c r="L12" s="78">
        <v>247</v>
      </c>
      <c r="M12" s="78">
        <v>198</v>
      </c>
      <c r="N12" s="78">
        <f t="shared" si="3"/>
        <v>1054.0859999999998</v>
      </c>
      <c r="O12" s="78">
        <v>275</v>
      </c>
      <c r="P12" s="78">
        <v>205</v>
      </c>
      <c r="Q12" s="78">
        <f t="shared" si="4"/>
        <v>1091.3516666666667</v>
      </c>
      <c r="R12" s="79">
        <v>193</v>
      </c>
      <c r="S12" s="79">
        <v>166</v>
      </c>
      <c r="T12" s="80">
        <f t="shared" si="5"/>
        <v>883.72866666666664</v>
      </c>
      <c r="U12" s="80">
        <v>193</v>
      </c>
      <c r="V12" s="80">
        <v>166</v>
      </c>
      <c r="W12" s="80">
        <f t="shared" si="6"/>
        <v>883.72866666666664</v>
      </c>
      <c r="X12" s="80">
        <v>178</v>
      </c>
      <c r="Y12" s="80">
        <v>278</v>
      </c>
      <c r="Z12" s="80">
        <f t="shared" si="7"/>
        <v>1479.9793333333332</v>
      </c>
      <c r="AA12" s="80">
        <f t="shared" si="8"/>
        <v>1655</v>
      </c>
      <c r="AB12" s="80">
        <f t="shared" si="8"/>
        <v>1746</v>
      </c>
      <c r="AC12" s="81">
        <f t="shared" si="9"/>
        <v>9295.1219999999994</v>
      </c>
      <c r="AD12" s="70">
        <v>53.236666666666665</v>
      </c>
      <c r="AE12" s="71"/>
      <c r="AF12" s="71"/>
      <c r="AG12" s="72"/>
      <c r="AH12" s="72"/>
      <c r="AI12" s="72"/>
    </row>
    <row r="13" spans="1:35" ht="15.75" x14ac:dyDescent="0.25">
      <c r="A13" s="73">
        <v>9</v>
      </c>
      <c r="B13" s="74" t="s">
        <v>19</v>
      </c>
      <c r="C13" s="82">
        <v>349</v>
      </c>
      <c r="D13" s="82">
        <v>238</v>
      </c>
      <c r="E13" s="76">
        <f t="shared" si="0"/>
        <v>1572.4659999999999</v>
      </c>
      <c r="F13" s="82">
        <v>183</v>
      </c>
      <c r="G13" s="82">
        <v>337</v>
      </c>
      <c r="H13" s="77">
        <f t="shared" si="1"/>
        <v>2226.5589999999997</v>
      </c>
      <c r="I13" s="78">
        <v>246</v>
      </c>
      <c r="J13" s="78">
        <v>472</v>
      </c>
      <c r="K13" s="78">
        <f t="shared" si="2"/>
        <v>3118.5039999999999</v>
      </c>
      <c r="L13" s="78">
        <v>484</v>
      </c>
      <c r="M13" s="78">
        <v>349</v>
      </c>
      <c r="N13" s="78">
        <f t="shared" si="3"/>
        <v>2305.8429999999998</v>
      </c>
      <c r="O13" s="78">
        <v>406</v>
      </c>
      <c r="P13" s="78">
        <v>183</v>
      </c>
      <c r="Q13" s="78">
        <f t="shared" si="4"/>
        <v>1209.0809999999999</v>
      </c>
      <c r="R13" s="79">
        <v>205</v>
      </c>
      <c r="S13" s="79">
        <v>246</v>
      </c>
      <c r="T13" s="80">
        <f t="shared" si="5"/>
        <v>1625.3219999999997</v>
      </c>
      <c r="U13" s="80">
        <v>242</v>
      </c>
      <c r="V13" s="80">
        <v>484</v>
      </c>
      <c r="W13" s="80">
        <f t="shared" si="6"/>
        <v>3197.7879999999996</v>
      </c>
      <c r="X13" s="80">
        <v>367</v>
      </c>
      <c r="Y13" s="80">
        <v>406</v>
      </c>
      <c r="Z13" s="80">
        <f t="shared" si="7"/>
        <v>2682.442</v>
      </c>
      <c r="AA13" s="80">
        <f t="shared" si="8"/>
        <v>2482</v>
      </c>
      <c r="AB13" s="80">
        <f t="shared" si="8"/>
        <v>2715</v>
      </c>
      <c r="AC13" s="81">
        <f t="shared" si="9"/>
        <v>17938.004999999997</v>
      </c>
      <c r="AD13" s="70">
        <v>66.069999999999993</v>
      </c>
      <c r="AE13" s="71"/>
      <c r="AF13" s="71"/>
      <c r="AG13" s="72"/>
      <c r="AH13" s="72"/>
      <c r="AI13" s="72"/>
    </row>
    <row r="14" spans="1:35" ht="15.75" x14ac:dyDescent="0.25">
      <c r="A14" s="73">
        <v>10</v>
      </c>
      <c r="B14" s="74" t="s">
        <v>20</v>
      </c>
      <c r="C14" s="75">
        <v>275</v>
      </c>
      <c r="D14" s="75">
        <v>188</v>
      </c>
      <c r="E14" s="76">
        <f t="shared" si="0"/>
        <v>1021.216</v>
      </c>
      <c r="F14" s="75">
        <v>236</v>
      </c>
      <c r="G14" s="75">
        <v>183</v>
      </c>
      <c r="H14" s="77">
        <f t="shared" si="1"/>
        <v>994.05599999999993</v>
      </c>
      <c r="I14" s="78">
        <v>207</v>
      </c>
      <c r="J14" s="78">
        <v>506</v>
      </c>
      <c r="K14" s="78">
        <f t="shared" si="2"/>
        <v>2748.5920000000001</v>
      </c>
      <c r="L14" s="78">
        <v>290</v>
      </c>
      <c r="M14" s="78">
        <v>273</v>
      </c>
      <c r="N14" s="78">
        <f t="shared" si="3"/>
        <v>1482.9360000000001</v>
      </c>
      <c r="O14" s="78">
        <v>274</v>
      </c>
      <c r="P14" s="78">
        <v>235</v>
      </c>
      <c r="Q14" s="78">
        <f t="shared" si="4"/>
        <v>1276.52</v>
      </c>
      <c r="R14" s="79">
        <v>186</v>
      </c>
      <c r="S14" s="79">
        <v>199</v>
      </c>
      <c r="T14" s="80">
        <f t="shared" si="5"/>
        <v>1080.9680000000001</v>
      </c>
      <c r="U14" s="80">
        <v>272</v>
      </c>
      <c r="V14" s="80">
        <v>266</v>
      </c>
      <c r="W14" s="80">
        <f t="shared" si="6"/>
        <v>1444.912</v>
      </c>
      <c r="X14" s="80">
        <v>274</v>
      </c>
      <c r="Y14" s="80">
        <v>269</v>
      </c>
      <c r="Z14" s="80">
        <f t="shared" si="7"/>
        <v>1461.2080000000001</v>
      </c>
      <c r="AA14" s="80">
        <f t="shared" si="8"/>
        <v>2014</v>
      </c>
      <c r="AB14" s="80">
        <f t="shared" si="8"/>
        <v>2119</v>
      </c>
      <c r="AC14" s="81">
        <f t="shared" si="9"/>
        <v>11510.407999999999</v>
      </c>
      <c r="AD14" s="70">
        <v>54.32</v>
      </c>
      <c r="AE14" s="71"/>
      <c r="AF14" s="71"/>
      <c r="AG14" s="72"/>
      <c r="AH14" s="72"/>
      <c r="AI14" s="72"/>
    </row>
    <row r="15" spans="1:35" ht="15.75" x14ac:dyDescent="0.25">
      <c r="A15" s="73">
        <v>11</v>
      </c>
      <c r="B15" s="74" t="s">
        <v>21</v>
      </c>
      <c r="C15" s="75">
        <v>255</v>
      </c>
      <c r="D15" s="75">
        <v>88</v>
      </c>
      <c r="E15" s="76">
        <f t="shared" si="0"/>
        <v>611.51199999999994</v>
      </c>
      <c r="F15" s="75">
        <v>94</v>
      </c>
      <c r="G15" s="75">
        <v>265</v>
      </c>
      <c r="H15" s="77">
        <f t="shared" si="1"/>
        <v>1841.4849999999999</v>
      </c>
      <c r="I15" s="78">
        <v>223</v>
      </c>
      <c r="J15" s="78">
        <v>579</v>
      </c>
      <c r="K15" s="78">
        <f t="shared" si="2"/>
        <v>4023.471</v>
      </c>
      <c r="L15" s="78">
        <v>612</v>
      </c>
      <c r="M15" s="78">
        <v>255</v>
      </c>
      <c r="N15" s="78">
        <f t="shared" si="3"/>
        <v>1771.9949999999997</v>
      </c>
      <c r="O15" s="78">
        <v>308</v>
      </c>
      <c r="P15" s="78">
        <v>94</v>
      </c>
      <c r="Q15" s="78">
        <f t="shared" si="4"/>
        <v>653.2059999999999</v>
      </c>
      <c r="R15" s="79">
        <v>235</v>
      </c>
      <c r="S15" s="79">
        <v>223</v>
      </c>
      <c r="T15" s="80">
        <f t="shared" si="5"/>
        <v>1549.627</v>
      </c>
      <c r="U15" s="80">
        <v>27</v>
      </c>
      <c r="V15" s="80">
        <v>612</v>
      </c>
      <c r="W15" s="80">
        <f t="shared" si="6"/>
        <v>4252.7879999999996</v>
      </c>
      <c r="X15" s="80">
        <v>136</v>
      </c>
      <c r="Y15" s="80">
        <v>308</v>
      </c>
      <c r="Z15" s="80">
        <f t="shared" si="7"/>
        <v>2140.2919999999999</v>
      </c>
      <c r="AA15" s="80">
        <f t="shared" si="8"/>
        <v>1890</v>
      </c>
      <c r="AB15" s="80">
        <f t="shared" si="8"/>
        <v>2424</v>
      </c>
      <c r="AC15" s="81">
        <f t="shared" si="9"/>
        <v>16844.375999999997</v>
      </c>
      <c r="AD15" s="70">
        <v>69.489999999999995</v>
      </c>
      <c r="AE15" s="71"/>
      <c r="AF15" s="71"/>
      <c r="AG15" s="72"/>
      <c r="AH15" s="72"/>
      <c r="AI15" s="72"/>
    </row>
    <row r="16" spans="1:35" ht="15.75" x14ac:dyDescent="0.25">
      <c r="A16" s="73">
        <v>12</v>
      </c>
      <c r="B16" s="74" t="s">
        <v>22</v>
      </c>
      <c r="C16" s="75">
        <v>410</v>
      </c>
      <c r="D16" s="75">
        <v>305</v>
      </c>
      <c r="E16" s="76">
        <f t="shared" si="0"/>
        <v>1921.1950000000002</v>
      </c>
      <c r="F16" s="75">
        <v>184</v>
      </c>
      <c r="G16" s="75">
        <v>372</v>
      </c>
      <c r="H16" s="77">
        <f t="shared" si="1"/>
        <v>2343.2280000000001</v>
      </c>
      <c r="I16" s="78">
        <v>262</v>
      </c>
      <c r="J16" s="78">
        <v>403</v>
      </c>
      <c r="K16" s="78">
        <f t="shared" si="2"/>
        <v>2538.4970000000003</v>
      </c>
      <c r="L16" s="78">
        <v>334</v>
      </c>
      <c r="M16" s="78">
        <v>410</v>
      </c>
      <c r="N16" s="78">
        <f t="shared" si="3"/>
        <v>2582.59</v>
      </c>
      <c r="O16" s="78">
        <v>554</v>
      </c>
      <c r="P16" s="78">
        <v>184</v>
      </c>
      <c r="Q16" s="78">
        <f t="shared" si="4"/>
        <v>1159.0160000000001</v>
      </c>
      <c r="R16" s="79">
        <v>337</v>
      </c>
      <c r="S16" s="79">
        <v>262</v>
      </c>
      <c r="T16" s="80">
        <f t="shared" si="5"/>
        <v>1650.3380000000002</v>
      </c>
      <c r="U16" s="80">
        <v>336</v>
      </c>
      <c r="V16" s="80">
        <v>334</v>
      </c>
      <c r="W16" s="80">
        <f t="shared" si="6"/>
        <v>2103.866</v>
      </c>
      <c r="X16" s="80">
        <v>342</v>
      </c>
      <c r="Y16" s="80">
        <v>554</v>
      </c>
      <c r="Z16" s="80">
        <f t="shared" si="7"/>
        <v>3489.6459999999997</v>
      </c>
      <c r="AA16" s="80">
        <f t="shared" si="8"/>
        <v>2759</v>
      </c>
      <c r="AB16" s="80">
        <f t="shared" si="8"/>
        <v>2824</v>
      </c>
      <c r="AC16" s="81">
        <f t="shared" si="9"/>
        <v>17788.376</v>
      </c>
      <c r="AD16" s="70">
        <v>62.99</v>
      </c>
      <c r="AE16" s="71"/>
      <c r="AF16" s="71"/>
      <c r="AG16" s="72"/>
      <c r="AH16" s="72"/>
      <c r="AI16" s="72"/>
    </row>
    <row r="17" spans="1:35" ht="15.75" x14ac:dyDescent="0.25">
      <c r="A17" s="73">
        <v>13</v>
      </c>
      <c r="B17" s="74" t="s">
        <v>23</v>
      </c>
      <c r="C17" s="82">
        <v>46</v>
      </c>
      <c r="D17" s="82">
        <v>0</v>
      </c>
      <c r="E17" s="76">
        <f t="shared" si="0"/>
        <v>0</v>
      </c>
      <c r="F17" s="82">
        <v>3</v>
      </c>
      <c r="G17" s="82">
        <v>31</v>
      </c>
      <c r="H17" s="77">
        <f t="shared" si="1"/>
        <v>198.35005555555557</v>
      </c>
      <c r="I17" s="78">
        <v>16</v>
      </c>
      <c r="J17" s="78">
        <v>419</v>
      </c>
      <c r="K17" s="78">
        <f t="shared" si="2"/>
        <v>2680.9249444444445</v>
      </c>
      <c r="L17" s="78">
        <v>76</v>
      </c>
      <c r="M17" s="78">
        <v>46</v>
      </c>
      <c r="N17" s="78">
        <f t="shared" si="3"/>
        <v>294.32588888888893</v>
      </c>
      <c r="O17" s="78">
        <v>350</v>
      </c>
      <c r="P17" s="78">
        <v>17</v>
      </c>
      <c r="Q17" s="78">
        <f t="shared" si="4"/>
        <v>108.7726111111111</v>
      </c>
      <c r="R17" s="79">
        <v>44</v>
      </c>
      <c r="S17" s="79">
        <v>2</v>
      </c>
      <c r="T17" s="80">
        <f t="shared" si="5"/>
        <v>12.796777777777779</v>
      </c>
      <c r="U17" s="80">
        <v>52</v>
      </c>
      <c r="V17" s="80">
        <v>111</v>
      </c>
      <c r="W17" s="80">
        <f t="shared" si="6"/>
        <v>710.2211666666667</v>
      </c>
      <c r="X17" s="80">
        <v>0</v>
      </c>
      <c r="Y17" s="80">
        <v>315</v>
      </c>
      <c r="Z17" s="80">
        <f t="shared" si="7"/>
        <v>2015.4924999999998</v>
      </c>
      <c r="AA17" s="80">
        <f t="shared" si="8"/>
        <v>587</v>
      </c>
      <c r="AB17" s="80">
        <f t="shared" si="8"/>
        <v>941</v>
      </c>
      <c r="AC17" s="81">
        <f t="shared" si="9"/>
        <v>6020.8839444444448</v>
      </c>
      <c r="AD17" s="70">
        <v>63.983888888888892</v>
      </c>
      <c r="AE17" s="71"/>
      <c r="AF17" s="71"/>
      <c r="AG17" s="72"/>
      <c r="AH17" s="72"/>
      <c r="AI17" s="72"/>
    </row>
    <row r="18" spans="1:35" ht="15.75" x14ac:dyDescent="0.25">
      <c r="A18" s="73">
        <v>14</v>
      </c>
      <c r="B18" s="74" t="s">
        <v>24</v>
      </c>
      <c r="C18" s="75">
        <v>139</v>
      </c>
      <c r="D18" s="82">
        <v>40</v>
      </c>
      <c r="E18" s="76">
        <f t="shared" si="0"/>
        <v>243.28000000000003</v>
      </c>
      <c r="F18" s="75">
        <v>119</v>
      </c>
      <c r="G18" s="82">
        <v>103</v>
      </c>
      <c r="H18" s="77">
        <f t="shared" si="1"/>
        <v>626.44600000000003</v>
      </c>
      <c r="I18" s="78">
        <v>117</v>
      </c>
      <c r="J18" s="78">
        <v>154</v>
      </c>
      <c r="K18" s="78">
        <f t="shared" si="2"/>
        <v>936.62800000000004</v>
      </c>
      <c r="L18" s="78">
        <v>128</v>
      </c>
      <c r="M18" s="78">
        <v>137</v>
      </c>
      <c r="N18" s="78">
        <f t="shared" si="3"/>
        <v>833.23400000000004</v>
      </c>
      <c r="O18" s="78">
        <v>211</v>
      </c>
      <c r="P18" s="78">
        <v>119</v>
      </c>
      <c r="Q18" s="78">
        <f t="shared" si="4"/>
        <v>723.75800000000004</v>
      </c>
      <c r="R18" s="79">
        <v>54</v>
      </c>
      <c r="S18" s="79">
        <v>117</v>
      </c>
      <c r="T18" s="80">
        <f t="shared" si="5"/>
        <v>711.59399999999994</v>
      </c>
      <c r="U18" s="80">
        <v>34</v>
      </c>
      <c r="V18" s="80">
        <v>128</v>
      </c>
      <c r="W18" s="80">
        <f t="shared" si="6"/>
        <v>778.49599999999998</v>
      </c>
      <c r="X18" s="80">
        <v>50</v>
      </c>
      <c r="Y18" s="80">
        <v>211</v>
      </c>
      <c r="Z18" s="80">
        <f t="shared" si="7"/>
        <v>1283.3020000000001</v>
      </c>
      <c r="AA18" s="80">
        <f t="shared" si="8"/>
        <v>852</v>
      </c>
      <c r="AB18" s="80">
        <f t="shared" si="8"/>
        <v>1009</v>
      </c>
      <c r="AC18" s="81">
        <f t="shared" si="9"/>
        <v>6136.7379999999994</v>
      </c>
      <c r="AD18" s="70">
        <v>60.82</v>
      </c>
      <c r="AE18" s="71"/>
      <c r="AF18" s="71"/>
      <c r="AG18" s="72"/>
      <c r="AH18" s="72"/>
      <c r="AI18" s="72"/>
    </row>
    <row r="19" spans="1:35" ht="15.75" x14ac:dyDescent="0.25">
      <c r="A19" s="73">
        <v>15</v>
      </c>
      <c r="B19" s="74" t="s">
        <v>25</v>
      </c>
      <c r="C19" s="75">
        <v>203</v>
      </c>
      <c r="D19" s="75">
        <v>12</v>
      </c>
      <c r="E19" s="76">
        <f t="shared" si="0"/>
        <v>81.191999999999993</v>
      </c>
      <c r="F19" s="75">
        <v>0</v>
      </c>
      <c r="G19" s="75">
        <v>12</v>
      </c>
      <c r="H19" s="77">
        <f t="shared" si="1"/>
        <v>81.191999999999993</v>
      </c>
      <c r="I19" s="78">
        <v>10</v>
      </c>
      <c r="J19" s="78">
        <v>568</v>
      </c>
      <c r="K19" s="78">
        <f t="shared" si="2"/>
        <v>3843.0879999999997</v>
      </c>
      <c r="L19" s="78">
        <v>428</v>
      </c>
      <c r="M19" s="78">
        <v>113</v>
      </c>
      <c r="N19" s="78">
        <f t="shared" si="3"/>
        <v>764.55799999999999</v>
      </c>
      <c r="O19" s="78">
        <v>371</v>
      </c>
      <c r="P19" s="78">
        <v>0</v>
      </c>
      <c r="Q19" s="78">
        <f t="shared" si="4"/>
        <v>0</v>
      </c>
      <c r="R19" s="79">
        <v>0</v>
      </c>
      <c r="S19" s="79">
        <v>109</v>
      </c>
      <c r="T19" s="80">
        <f t="shared" si="5"/>
        <v>737.49399999999991</v>
      </c>
      <c r="U19" s="80">
        <v>20</v>
      </c>
      <c r="V19" s="80">
        <v>54</v>
      </c>
      <c r="W19" s="80">
        <f t="shared" si="6"/>
        <v>365.36399999999998</v>
      </c>
      <c r="X19" s="80">
        <v>10</v>
      </c>
      <c r="Y19" s="80">
        <v>637</v>
      </c>
      <c r="Z19" s="80">
        <f t="shared" si="7"/>
        <v>4309.942</v>
      </c>
      <c r="AA19" s="80">
        <f t="shared" si="8"/>
        <v>1042</v>
      </c>
      <c r="AB19" s="80">
        <f t="shared" si="8"/>
        <v>1505</v>
      </c>
      <c r="AC19" s="81">
        <f t="shared" si="9"/>
        <v>10182.829999999998</v>
      </c>
      <c r="AD19" s="70">
        <v>67.66</v>
      </c>
      <c r="AE19" s="71"/>
      <c r="AF19" s="71"/>
      <c r="AG19" s="72"/>
      <c r="AH19" s="72"/>
      <c r="AI19" s="72"/>
    </row>
    <row r="20" spans="1:35" ht="16.5" thickBot="1" x14ac:dyDescent="0.3">
      <c r="A20" s="73">
        <v>16</v>
      </c>
      <c r="B20" s="74" t="s">
        <v>26</v>
      </c>
      <c r="C20" s="82">
        <v>70</v>
      </c>
      <c r="D20" s="82">
        <v>38</v>
      </c>
      <c r="E20" s="76">
        <f t="shared" si="0"/>
        <v>238.37399999999997</v>
      </c>
      <c r="F20" s="82">
        <v>44</v>
      </c>
      <c r="G20" s="82">
        <v>80</v>
      </c>
      <c r="H20" s="77">
        <f t="shared" si="1"/>
        <v>501.84</v>
      </c>
      <c r="I20" s="78">
        <v>25</v>
      </c>
      <c r="J20" s="78">
        <v>876</v>
      </c>
      <c r="K20" s="78">
        <f t="shared" si="2"/>
        <v>5495.1479999999992</v>
      </c>
      <c r="L20" s="78">
        <v>270</v>
      </c>
      <c r="M20" s="78">
        <v>70</v>
      </c>
      <c r="N20" s="78">
        <f t="shared" si="3"/>
        <v>439.10999999999996</v>
      </c>
      <c r="O20" s="78">
        <v>794</v>
      </c>
      <c r="P20" s="78">
        <v>44</v>
      </c>
      <c r="Q20" s="78">
        <f t="shared" si="4"/>
        <v>276.012</v>
      </c>
      <c r="R20" s="79">
        <v>56</v>
      </c>
      <c r="S20" s="79">
        <v>25</v>
      </c>
      <c r="T20" s="80">
        <f t="shared" si="5"/>
        <v>156.82499999999999</v>
      </c>
      <c r="U20" s="80">
        <v>45</v>
      </c>
      <c r="V20" s="80">
        <v>70</v>
      </c>
      <c r="W20" s="80">
        <f t="shared" si="6"/>
        <v>439.10999999999996</v>
      </c>
      <c r="X20" s="80">
        <v>27</v>
      </c>
      <c r="Y20" s="80">
        <v>794</v>
      </c>
      <c r="Z20" s="80">
        <f t="shared" si="7"/>
        <v>4980.7619999999997</v>
      </c>
      <c r="AA20" s="80">
        <f t="shared" si="8"/>
        <v>1331</v>
      </c>
      <c r="AB20" s="80">
        <f t="shared" si="8"/>
        <v>1997</v>
      </c>
      <c r="AC20" s="81">
        <f t="shared" si="9"/>
        <v>12527.181</v>
      </c>
      <c r="AD20" s="70">
        <v>62.73</v>
      </c>
      <c r="AE20" s="71"/>
      <c r="AF20" s="71"/>
      <c r="AG20" s="72"/>
      <c r="AH20" s="72"/>
      <c r="AI20" s="72"/>
    </row>
    <row r="21" spans="1:35" ht="15.75" x14ac:dyDescent="0.25">
      <c r="A21" s="73">
        <v>17</v>
      </c>
      <c r="B21" s="74" t="s">
        <v>27</v>
      </c>
      <c r="C21" s="75">
        <v>312</v>
      </c>
      <c r="D21" s="75">
        <v>9</v>
      </c>
      <c r="E21" s="76">
        <f t="shared" si="0"/>
        <v>62.351999999999997</v>
      </c>
      <c r="F21" s="75">
        <v>10</v>
      </c>
      <c r="G21" s="75">
        <v>0</v>
      </c>
      <c r="H21" s="77">
        <f t="shared" si="1"/>
        <v>0</v>
      </c>
      <c r="I21" s="78">
        <v>10</v>
      </c>
      <c r="J21" s="78">
        <v>298</v>
      </c>
      <c r="K21" s="78">
        <f t="shared" si="2"/>
        <v>2064.5439999999999</v>
      </c>
      <c r="L21" s="78">
        <v>10</v>
      </c>
      <c r="M21" s="78">
        <v>479</v>
      </c>
      <c r="N21" s="78">
        <f t="shared" si="3"/>
        <v>3318.5120000000002</v>
      </c>
      <c r="O21" s="78">
        <v>445</v>
      </c>
      <c r="P21" s="78">
        <v>0</v>
      </c>
      <c r="Q21" s="78">
        <f t="shared" si="4"/>
        <v>0</v>
      </c>
      <c r="R21" s="79">
        <v>298</v>
      </c>
      <c r="S21" s="79">
        <v>10</v>
      </c>
      <c r="T21" s="80">
        <f t="shared" si="5"/>
        <v>69.28</v>
      </c>
      <c r="U21" s="80">
        <v>25</v>
      </c>
      <c r="V21" s="80">
        <v>89</v>
      </c>
      <c r="W21" s="80">
        <f t="shared" si="6"/>
        <v>616.59199999999998</v>
      </c>
      <c r="X21" s="80">
        <v>23</v>
      </c>
      <c r="Y21" s="80">
        <v>685</v>
      </c>
      <c r="Z21" s="80">
        <f t="shared" si="7"/>
        <v>4745.68</v>
      </c>
      <c r="AA21" s="80">
        <f t="shared" si="8"/>
        <v>1133</v>
      </c>
      <c r="AB21" s="80">
        <f t="shared" si="8"/>
        <v>1570</v>
      </c>
      <c r="AC21" s="81">
        <f t="shared" si="9"/>
        <v>10876.960000000001</v>
      </c>
      <c r="AD21" s="83">
        <v>69.28</v>
      </c>
      <c r="AE21" s="71"/>
      <c r="AF21" s="71"/>
      <c r="AG21" s="72"/>
      <c r="AH21" s="72"/>
      <c r="AI21" s="72"/>
    </row>
    <row r="22" spans="1:35" s="41" customFormat="1" ht="16.5" thickBot="1" x14ac:dyDescent="0.3">
      <c r="A22" s="98" t="s">
        <v>28</v>
      </c>
      <c r="B22" s="99"/>
      <c r="C22" s="100">
        <f t="shared" ref="C22:G22" si="10">SUM(C5:C21)</f>
        <v>3422</v>
      </c>
      <c r="D22" s="100">
        <f t="shared" si="10"/>
        <v>1893</v>
      </c>
      <c r="E22" s="100">
        <f>SUM(E5:E21)</f>
        <v>11704.358333333334</v>
      </c>
      <c r="F22" s="100">
        <f t="shared" si="10"/>
        <v>1563</v>
      </c>
      <c r="G22" s="100">
        <f t="shared" si="10"/>
        <v>3862</v>
      </c>
      <c r="H22" s="100">
        <f>SUM(H5:H21)</f>
        <v>24372.655388888888</v>
      </c>
      <c r="I22" s="100">
        <f t="shared" ref="I22:Y22" si="11">SUM(I5:I21)</f>
        <v>2721</v>
      </c>
      <c r="J22" s="100">
        <f t="shared" si="11"/>
        <v>7449</v>
      </c>
      <c r="K22" s="100">
        <f t="shared" si="2"/>
        <v>46541.376343137272</v>
      </c>
      <c r="L22" s="100">
        <f t="shared" si="11"/>
        <v>5625</v>
      </c>
      <c r="M22" s="100">
        <f t="shared" si="11"/>
        <v>3656</v>
      </c>
      <c r="N22" s="100">
        <f t="shared" si="3"/>
        <v>22842.699947712426</v>
      </c>
      <c r="O22" s="100">
        <f t="shared" si="11"/>
        <v>5903</v>
      </c>
      <c r="P22" s="100">
        <f t="shared" si="11"/>
        <v>1635</v>
      </c>
      <c r="Q22" s="100">
        <f t="shared" si="4"/>
        <v>10215.485343137258</v>
      </c>
      <c r="R22" s="101">
        <f t="shared" si="11"/>
        <v>2566</v>
      </c>
      <c r="S22" s="101">
        <f t="shared" si="11"/>
        <v>2168</v>
      </c>
      <c r="T22" s="102">
        <f t="shared" si="5"/>
        <v>13545.671084967325</v>
      </c>
      <c r="U22" s="100">
        <f t="shared" si="11"/>
        <v>1935</v>
      </c>
      <c r="V22" s="100">
        <f t="shared" si="11"/>
        <v>5452</v>
      </c>
      <c r="W22" s="102">
        <f t="shared" si="6"/>
        <v>34064.113816993471</v>
      </c>
      <c r="X22" s="100">
        <f t="shared" si="11"/>
        <v>2170</v>
      </c>
      <c r="Y22" s="100">
        <f t="shared" si="11"/>
        <v>6450</v>
      </c>
      <c r="Z22" s="102">
        <f t="shared" si="7"/>
        <v>40299.621078431388</v>
      </c>
      <c r="AA22" s="100">
        <f t="shared" ref="AA22:AB22" si="12">SUM(AA5:AA21)</f>
        <v>25905</v>
      </c>
      <c r="AB22" s="100">
        <f t="shared" si="12"/>
        <v>32565</v>
      </c>
      <c r="AC22" s="103">
        <f t="shared" si="9"/>
        <v>203466.22642156872</v>
      </c>
      <c r="AD22" s="84">
        <f>AVERAGE(AD5:AD21)</f>
        <v>62.480032679738585</v>
      </c>
      <c r="AE22" s="85"/>
      <c r="AF22" s="85"/>
      <c r="AG22" s="86"/>
      <c r="AH22" s="86"/>
      <c r="AI22" s="86"/>
    </row>
    <row r="23" spans="1:35" ht="18.75" x14ac:dyDescent="0.3">
      <c r="A23" s="87" t="s">
        <v>30</v>
      </c>
      <c r="B23" s="87"/>
    </row>
  </sheetData>
  <mergeCells count="16">
    <mergeCell ref="A23:B23"/>
    <mergeCell ref="A1:AC1"/>
    <mergeCell ref="A2:AC2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D4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2" bestFit="1" customWidth="1"/>
    <col min="22" max="16384" width="9.140625" style="1"/>
  </cols>
  <sheetData>
    <row r="1" spans="1:21" x14ac:dyDescent="0.2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">
      <c r="A3" s="36" t="s">
        <v>38</v>
      </c>
      <c r="B3" s="37" t="s">
        <v>39</v>
      </c>
      <c r="C3" s="2"/>
      <c r="D3" s="27" t="s">
        <v>2</v>
      </c>
      <c r="E3" s="27"/>
      <c r="F3" s="27" t="s">
        <v>40</v>
      </c>
      <c r="G3" s="27"/>
      <c r="H3" s="27" t="s">
        <v>41</v>
      </c>
      <c r="I3" s="27"/>
      <c r="J3" s="27" t="s">
        <v>5</v>
      </c>
      <c r="K3" s="27"/>
      <c r="L3" s="27" t="s">
        <v>6</v>
      </c>
      <c r="M3" s="27"/>
      <c r="N3" s="27" t="s">
        <v>42</v>
      </c>
      <c r="O3" s="27"/>
      <c r="P3" s="27" t="s">
        <v>43</v>
      </c>
      <c r="Q3" s="27"/>
      <c r="R3" s="28" t="s">
        <v>9</v>
      </c>
      <c r="S3" s="29"/>
      <c r="T3" s="30" t="s">
        <v>30</v>
      </c>
      <c r="U3" s="30"/>
    </row>
    <row r="4" spans="1:21" x14ac:dyDescent="0.2">
      <c r="A4" s="36"/>
      <c r="B4" s="37"/>
      <c r="C4" s="3"/>
      <c r="D4" s="3" t="s">
        <v>44</v>
      </c>
      <c r="E4" s="2" t="s">
        <v>45</v>
      </c>
      <c r="F4" s="2" t="s">
        <v>44</v>
      </c>
      <c r="G4" s="2" t="s">
        <v>45</v>
      </c>
      <c r="H4" s="2" t="s">
        <v>44</v>
      </c>
      <c r="I4" s="2" t="s">
        <v>45</v>
      </c>
      <c r="J4" s="2" t="s">
        <v>44</v>
      </c>
      <c r="K4" s="2" t="s">
        <v>45</v>
      </c>
      <c r="L4" s="2" t="s">
        <v>44</v>
      </c>
      <c r="M4" s="2" t="s">
        <v>45</v>
      </c>
      <c r="N4" s="2" t="s">
        <v>44</v>
      </c>
      <c r="O4" s="2" t="s">
        <v>45</v>
      </c>
      <c r="P4" s="2" t="s">
        <v>44</v>
      </c>
      <c r="Q4" s="2" t="s">
        <v>45</v>
      </c>
      <c r="R4" s="2" t="s">
        <v>44</v>
      </c>
      <c r="S4" s="4" t="s">
        <v>45</v>
      </c>
      <c r="T4" s="17" t="s">
        <v>44</v>
      </c>
      <c r="U4" s="17" t="s">
        <v>45</v>
      </c>
    </row>
    <row r="5" spans="1:21" ht="15" x14ac:dyDescent="0.25">
      <c r="A5" s="38" t="s">
        <v>46</v>
      </c>
      <c r="B5" s="38"/>
      <c r="C5" s="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" x14ac:dyDescent="0.25">
      <c r="A6" s="39">
        <v>1</v>
      </c>
      <c r="B6" s="40" t="s">
        <v>47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8">
        <f>D6+F6+H6+J6+L6+N6+P6+R6</f>
        <v>59</v>
      </c>
      <c r="U6" s="18">
        <f>E6+G6+I6+K6+M6+O6+Q6+S6</f>
        <v>62</v>
      </c>
    </row>
    <row r="7" spans="1:21" ht="15" x14ac:dyDescent="0.25">
      <c r="A7" s="39">
        <v>2</v>
      </c>
      <c r="B7" s="40" t="s">
        <v>48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8">
        <f t="shared" ref="T7:U16" si="1">D7+F7+H7+J7+L7+N7+P7+R7</f>
        <v>0</v>
      </c>
      <c r="U7" s="18">
        <f t="shared" si="1"/>
        <v>0</v>
      </c>
    </row>
    <row r="8" spans="1:21" ht="15" x14ac:dyDescent="0.25">
      <c r="A8" s="39">
        <v>3</v>
      </c>
      <c r="B8" s="40" t="s">
        <v>46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8">
        <f t="shared" si="1"/>
        <v>43</v>
      </c>
      <c r="U8" s="18">
        <f t="shared" si="1"/>
        <v>46</v>
      </c>
    </row>
    <row r="9" spans="1:21" ht="15" x14ac:dyDescent="0.25">
      <c r="A9" s="39">
        <v>4</v>
      </c>
      <c r="B9" s="40" t="s">
        <v>49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8">
        <f t="shared" si="1"/>
        <v>58</v>
      </c>
      <c r="U9" s="18">
        <f t="shared" si="1"/>
        <v>59</v>
      </c>
    </row>
    <row r="10" spans="1:21" ht="15" x14ac:dyDescent="0.25">
      <c r="A10" s="39">
        <v>5</v>
      </c>
      <c r="B10" s="40" t="s">
        <v>50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8">
        <f t="shared" si="1"/>
        <v>100</v>
      </c>
      <c r="U10" s="18">
        <f t="shared" si="1"/>
        <v>93</v>
      </c>
    </row>
    <row r="11" spans="1:21" ht="15" x14ac:dyDescent="0.25">
      <c r="A11" s="39">
        <v>6</v>
      </c>
      <c r="B11" s="40" t="s">
        <v>51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8">
        <f t="shared" si="1"/>
        <v>27</v>
      </c>
      <c r="U11" s="18">
        <f t="shared" si="1"/>
        <v>41</v>
      </c>
    </row>
    <row r="12" spans="1:21" ht="15" x14ac:dyDescent="0.25">
      <c r="A12" s="39">
        <v>7</v>
      </c>
      <c r="B12" s="40" t="s">
        <v>52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8">
        <f t="shared" si="1"/>
        <v>94</v>
      </c>
      <c r="U12" s="18">
        <f t="shared" si="1"/>
        <v>81</v>
      </c>
    </row>
    <row r="13" spans="1:21" ht="15" x14ac:dyDescent="0.25">
      <c r="A13" s="39">
        <v>8</v>
      </c>
      <c r="B13" s="40" t="s">
        <v>53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8">
        <f t="shared" si="1"/>
        <v>37</v>
      </c>
      <c r="U13" s="18">
        <f t="shared" si="1"/>
        <v>55</v>
      </c>
    </row>
    <row r="14" spans="1:21" ht="15" x14ac:dyDescent="0.25">
      <c r="A14" s="39">
        <v>9</v>
      </c>
      <c r="B14" s="40" t="s">
        <v>54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8">
        <f t="shared" si="1"/>
        <v>77</v>
      </c>
      <c r="U14" s="18">
        <f t="shared" si="1"/>
        <v>136</v>
      </c>
    </row>
    <row r="15" spans="1:21" ht="15" x14ac:dyDescent="0.25">
      <c r="A15" s="39">
        <v>10</v>
      </c>
      <c r="B15" s="40" t="s">
        <v>55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8">
        <f t="shared" si="1"/>
        <v>138</v>
      </c>
      <c r="U15" s="18">
        <f t="shared" si="1"/>
        <v>166</v>
      </c>
    </row>
    <row r="16" spans="1:21" ht="15" x14ac:dyDescent="0.25">
      <c r="A16" s="41"/>
      <c r="B16" s="42" t="s">
        <v>56</v>
      </c>
      <c r="C16" s="10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8">
        <f>D16+F16+H16+J16+L16+N16+P16+R16</f>
        <v>633</v>
      </c>
      <c r="U16" s="18">
        <f t="shared" si="1"/>
        <v>739</v>
      </c>
    </row>
    <row r="17" spans="1:21" ht="15" x14ac:dyDescent="0.25">
      <c r="A17" s="43">
        <v>2</v>
      </c>
      <c r="B17" s="44" t="s">
        <v>57</v>
      </c>
      <c r="C17" s="9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" x14ac:dyDescent="0.25">
      <c r="A18" s="45">
        <v>1</v>
      </c>
      <c r="B18" s="40" t="s">
        <v>58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8">
        <f t="shared" ref="T18:U22" si="2">D18+F18+H18+J18+L18+N18+P18+R18</f>
        <v>232</v>
      </c>
      <c r="U18" s="18">
        <f t="shared" si="2"/>
        <v>397</v>
      </c>
    </row>
    <row r="19" spans="1:21" ht="15" x14ac:dyDescent="0.25">
      <c r="A19" s="45">
        <v>2</v>
      </c>
      <c r="B19" s="40" t="s">
        <v>57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8">
        <f t="shared" si="2"/>
        <v>116</v>
      </c>
      <c r="U19" s="18">
        <f t="shared" si="2"/>
        <v>204</v>
      </c>
    </row>
    <row r="20" spans="1:21" ht="15" x14ac:dyDescent="0.25">
      <c r="A20" s="45">
        <v>3</v>
      </c>
      <c r="B20" s="40" t="s">
        <v>59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8">
        <f t="shared" si="2"/>
        <v>118</v>
      </c>
      <c r="U20" s="18">
        <f t="shared" si="2"/>
        <v>205</v>
      </c>
    </row>
    <row r="21" spans="1:21" ht="15" x14ac:dyDescent="0.25">
      <c r="A21" s="45">
        <v>4</v>
      </c>
      <c r="B21" s="40" t="s">
        <v>60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8">
        <f t="shared" si="2"/>
        <v>118</v>
      </c>
      <c r="U21" s="18">
        <f t="shared" si="2"/>
        <v>182</v>
      </c>
    </row>
    <row r="22" spans="1:21" ht="15" x14ac:dyDescent="0.25">
      <c r="A22" s="45">
        <v>5</v>
      </c>
      <c r="B22" s="40" t="s">
        <v>61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8">
        <f t="shared" si="2"/>
        <v>65</v>
      </c>
      <c r="U22" s="18">
        <f t="shared" si="2"/>
        <v>140</v>
      </c>
    </row>
    <row r="23" spans="1:21" ht="15" x14ac:dyDescent="0.25">
      <c r="A23" s="46"/>
      <c r="B23" s="47" t="s">
        <v>56</v>
      </c>
      <c r="C23" s="13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8">
        <f>D23+F23+H23+J23+L23+N23+P23+R23</f>
        <v>649</v>
      </c>
      <c r="U23" s="18">
        <f>E23+G23+I23+K23+M23+O23+Q23+S23</f>
        <v>1128</v>
      </c>
    </row>
    <row r="24" spans="1:21" ht="15" x14ac:dyDescent="0.25">
      <c r="A24" s="48">
        <v>3</v>
      </c>
      <c r="B24" s="44" t="s">
        <v>62</v>
      </c>
      <c r="C24" s="9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" x14ac:dyDescent="0.25">
      <c r="A25" s="49">
        <v>1</v>
      </c>
      <c r="B25" s="40" t="s">
        <v>63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8">
        <f>D25+F25+H25+J25+L25+N25+P25+R25</f>
        <v>88</v>
      </c>
      <c r="U25" s="18">
        <f>E25+G25+I25+K25+M25+O25+Q25+S25</f>
        <v>158</v>
      </c>
    </row>
    <row r="26" spans="1:21" ht="15" x14ac:dyDescent="0.25">
      <c r="A26" s="49">
        <v>2</v>
      </c>
      <c r="B26" s="40" t="s">
        <v>64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8">
        <f t="shared" ref="T26:U32" si="4">D26+F26+H26+J26+L26+N26+P26+R26</f>
        <v>99</v>
      </c>
      <c r="U26" s="18">
        <f t="shared" si="4"/>
        <v>198</v>
      </c>
    </row>
    <row r="27" spans="1:21" ht="15" x14ac:dyDescent="0.25">
      <c r="A27" s="49">
        <v>3</v>
      </c>
      <c r="B27" s="40" t="s">
        <v>65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8">
        <f t="shared" si="4"/>
        <v>14</v>
      </c>
      <c r="U27" s="18">
        <f t="shared" si="4"/>
        <v>33</v>
      </c>
    </row>
    <row r="28" spans="1:21" ht="15" x14ac:dyDescent="0.25">
      <c r="A28" s="49">
        <v>4</v>
      </c>
      <c r="B28" s="40" t="s">
        <v>66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8">
        <f t="shared" si="4"/>
        <v>82</v>
      </c>
      <c r="U28" s="18">
        <f t="shared" si="4"/>
        <v>156</v>
      </c>
    </row>
    <row r="29" spans="1:21" ht="15" x14ac:dyDescent="0.25">
      <c r="A29" s="49">
        <v>5</v>
      </c>
      <c r="B29" s="40" t="s">
        <v>67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8">
        <f t="shared" si="4"/>
        <v>232</v>
      </c>
      <c r="U29" s="18">
        <f t="shared" si="4"/>
        <v>437</v>
      </c>
    </row>
    <row r="30" spans="1:21" ht="15" x14ac:dyDescent="0.25">
      <c r="A30" s="49">
        <v>6</v>
      </c>
      <c r="B30" s="40" t="s">
        <v>68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8">
        <f t="shared" si="4"/>
        <v>80</v>
      </c>
      <c r="U30" s="18">
        <f t="shared" si="4"/>
        <v>99</v>
      </c>
    </row>
    <row r="31" spans="1:21" ht="15" x14ac:dyDescent="0.25">
      <c r="A31" s="49">
        <v>7</v>
      </c>
      <c r="B31" s="40" t="s">
        <v>69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8">
        <f t="shared" si="4"/>
        <v>101</v>
      </c>
      <c r="U31" s="18">
        <f t="shared" si="4"/>
        <v>171</v>
      </c>
    </row>
    <row r="32" spans="1:21" ht="15" x14ac:dyDescent="0.25">
      <c r="A32" s="49">
        <v>8</v>
      </c>
      <c r="B32" s="40" t="s">
        <v>70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8">
        <f t="shared" si="4"/>
        <v>64</v>
      </c>
      <c r="U32" s="18">
        <f t="shared" si="4"/>
        <v>106</v>
      </c>
    </row>
    <row r="33" spans="1:21" ht="15" x14ac:dyDescent="0.25">
      <c r="A33" s="46"/>
      <c r="B33" s="47" t="s">
        <v>56</v>
      </c>
      <c r="C33" s="13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8">
        <f>D33+F33+H33+J33+L33+N33+P33+R33</f>
        <v>760</v>
      </c>
      <c r="U33" s="18">
        <f>E33+G33+I33+K33+M33+O33+Q33+S33</f>
        <v>1358</v>
      </c>
    </row>
    <row r="34" spans="1:21" ht="15" x14ac:dyDescent="0.25">
      <c r="A34" s="48">
        <v>4</v>
      </c>
      <c r="B34" s="44" t="s">
        <v>71</v>
      </c>
      <c r="C34" s="9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5" x14ac:dyDescent="0.25">
      <c r="A35" s="49">
        <v>1</v>
      </c>
      <c r="B35" s="40" t="s">
        <v>72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8">
        <f>D35+F35+H35+J35+L35+N35+P35+R35</f>
        <v>110</v>
      </c>
      <c r="U35" s="18">
        <f>E35+G35+I35+K35+M35+O35+Q35+S35</f>
        <v>220</v>
      </c>
    </row>
    <row r="36" spans="1:21" ht="15" x14ac:dyDescent="0.25">
      <c r="A36" s="49">
        <v>2</v>
      </c>
      <c r="B36" s="40" t="s">
        <v>73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8">
        <f t="shared" ref="T36:T47" si="6">D36+F36+H36+J36+L36+N36+P36+R36</f>
        <v>141</v>
      </c>
      <c r="U36" s="18">
        <f t="shared" ref="U36:U47" si="7">E36+G36+I36+K36+M36+O36+Q36+S36</f>
        <v>307</v>
      </c>
    </row>
    <row r="37" spans="1:21" ht="15" x14ac:dyDescent="0.25">
      <c r="A37" s="49">
        <v>3</v>
      </c>
      <c r="B37" s="40" t="s">
        <v>71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8">
        <f t="shared" si="6"/>
        <v>62</v>
      </c>
      <c r="U37" s="18">
        <f t="shared" si="7"/>
        <v>124</v>
      </c>
    </row>
    <row r="38" spans="1:21" ht="15" x14ac:dyDescent="0.25">
      <c r="A38" s="49">
        <v>4</v>
      </c>
      <c r="B38" s="40" t="s">
        <v>74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8">
        <f t="shared" si="6"/>
        <v>88</v>
      </c>
      <c r="U38" s="18">
        <f t="shared" si="7"/>
        <v>176</v>
      </c>
    </row>
    <row r="39" spans="1:21" ht="15" x14ac:dyDescent="0.25">
      <c r="A39" s="49">
        <v>5</v>
      </c>
      <c r="B39" s="40" t="s">
        <v>75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8">
        <f t="shared" si="6"/>
        <v>75</v>
      </c>
      <c r="U39" s="18">
        <f t="shared" si="7"/>
        <v>150</v>
      </c>
    </row>
    <row r="40" spans="1:21" ht="15" x14ac:dyDescent="0.25">
      <c r="A40" s="49">
        <v>6</v>
      </c>
      <c r="B40" s="40" t="s">
        <v>76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8">
        <f t="shared" si="6"/>
        <v>256</v>
      </c>
      <c r="U40" s="18">
        <f t="shared" si="7"/>
        <v>462</v>
      </c>
    </row>
    <row r="41" spans="1:21" ht="15" x14ac:dyDescent="0.25">
      <c r="A41" s="49">
        <v>7</v>
      </c>
      <c r="B41" s="40" t="s">
        <v>77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8">
        <f t="shared" si="6"/>
        <v>55</v>
      </c>
      <c r="U41" s="18">
        <f t="shared" si="7"/>
        <v>110</v>
      </c>
    </row>
    <row r="42" spans="1:21" ht="15" x14ac:dyDescent="0.25">
      <c r="A42" s="49">
        <v>8</v>
      </c>
      <c r="B42" s="40" t="s">
        <v>78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8">
        <f t="shared" si="6"/>
        <v>99</v>
      </c>
      <c r="U42" s="18">
        <f t="shared" si="7"/>
        <v>198</v>
      </c>
    </row>
    <row r="43" spans="1:21" ht="15" x14ac:dyDescent="0.25">
      <c r="A43" s="49">
        <v>9</v>
      </c>
      <c r="B43" s="40" t="s">
        <v>79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8">
        <f t="shared" si="6"/>
        <v>50</v>
      </c>
      <c r="U43" s="18">
        <f t="shared" si="7"/>
        <v>100</v>
      </c>
    </row>
    <row r="44" spans="1:21" ht="15" x14ac:dyDescent="0.25">
      <c r="A44" s="49">
        <v>10</v>
      </c>
      <c r="B44" s="40" t="s">
        <v>80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8">
        <f t="shared" si="6"/>
        <v>87</v>
      </c>
      <c r="U44" s="18">
        <f t="shared" si="7"/>
        <v>174</v>
      </c>
    </row>
    <row r="45" spans="1:21" ht="15" x14ac:dyDescent="0.25">
      <c r="A45" s="49">
        <v>11</v>
      </c>
      <c r="B45" s="40" t="s">
        <v>81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8">
        <f t="shared" si="6"/>
        <v>86</v>
      </c>
      <c r="U45" s="18">
        <f t="shared" si="7"/>
        <v>172</v>
      </c>
    </row>
    <row r="46" spans="1:21" ht="15" x14ac:dyDescent="0.25">
      <c r="A46" s="49">
        <v>12</v>
      </c>
      <c r="B46" s="40" t="s">
        <v>82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8">
        <f t="shared" si="6"/>
        <v>182</v>
      </c>
      <c r="U46" s="18">
        <f t="shared" si="7"/>
        <v>364</v>
      </c>
    </row>
    <row r="47" spans="1:21" ht="15" x14ac:dyDescent="0.25">
      <c r="A47" s="49">
        <v>13</v>
      </c>
      <c r="B47" s="40" t="s">
        <v>83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8">
        <f t="shared" si="6"/>
        <v>119</v>
      </c>
      <c r="U47" s="18">
        <f t="shared" si="7"/>
        <v>238</v>
      </c>
    </row>
    <row r="48" spans="1:21" ht="15" x14ac:dyDescent="0.25">
      <c r="A48" s="46"/>
      <c r="B48" s="47" t="s">
        <v>56</v>
      </c>
      <c r="C48" s="13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8">
        <f>SUM(T35:T47)</f>
        <v>1410</v>
      </c>
      <c r="U48" s="18">
        <f>SUM(U35:U47)</f>
        <v>2795</v>
      </c>
    </row>
    <row r="49" spans="1:21" ht="15" x14ac:dyDescent="0.25">
      <c r="A49" s="48">
        <v>5</v>
      </c>
      <c r="B49" s="44" t="s">
        <v>84</v>
      </c>
      <c r="C49" s="9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 ht="15" x14ac:dyDescent="0.25">
      <c r="A50" s="49">
        <v>1</v>
      </c>
      <c r="B50" s="40" t="s">
        <v>85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8">
        <f t="shared" ref="T50:U65" si="9">D50+F50+H50+J50+L50+N50+P50+R50</f>
        <v>132</v>
      </c>
      <c r="U50" s="18">
        <f t="shared" si="9"/>
        <v>183</v>
      </c>
    </row>
    <row r="51" spans="1:21" ht="15" x14ac:dyDescent="0.25">
      <c r="A51" s="49">
        <v>2</v>
      </c>
      <c r="B51" s="40" t="s">
        <v>86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8">
        <f t="shared" si="9"/>
        <v>377</v>
      </c>
      <c r="U51" s="18">
        <f t="shared" si="9"/>
        <v>365</v>
      </c>
    </row>
    <row r="52" spans="1:21" ht="15" x14ac:dyDescent="0.25">
      <c r="A52" s="49">
        <v>3</v>
      </c>
      <c r="B52" s="40" t="s">
        <v>87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8">
        <f t="shared" si="9"/>
        <v>125</v>
      </c>
      <c r="U52" s="18">
        <f t="shared" si="9"/>
        <v>221</v>
      </c>
    </row>
    <row r="53" spans="1:21" ht="15" x14ac:dyDescent="0.25">
      <c r="A53" s="49">
        <v>4</v>
      </c>
      <c r="B53" s="40" t="s">
        <v>88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8">
        <f t="shared" si="9"/>
        <v>160</v>
      </c>
      <c r="U53" s="18">
        <f t="shared" si="9"/>
        <v>233</v>
      </c>
    </row>
    <row r="54" spans="1:21" ht="15" x14ac:dyDescent="0.25">
      <c r="A54" s="49">
        <v>5</v>
      </c>
      <c r="B54" s="40" t="s">
        <v>89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8">
        <f t="shared" si="9"/>
        <v>75</v>
      </c>
      <c r="U54" s="18">
        <f t="shared" si="9"/>
        <v>45</v>
      </c>
    </row>
    <row r="55" spans="1:21" ht="15" x14ac:dyDescent="0.25">
      <c r="A55" s="49">
        <v>6</v>
      </c>
      <c r="B55" s="40" t="s">
        <v>90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8">
        <f t="shared" si="9"/>
        <v>65</v>
      </c>
      <c r="U55" s="18">
        <f t="shared" si="9"/>
        <v>77</v>
      </c>
    </row>
    <row r="56" spans="1:21" ht="15" x14ac:dyDescent="0.25">
      <c r="A56" s="49">
        <v>7</v>
      </c>
      <c r="B56" s="40" t="s">
        <v>84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8">
        <f t="shared" si="9"/>
        <v>12</v>
      </c>
      <c r="U56" s="18">
        <f t="shared" si="9"/>
        <v>13</v>
      </c>
    </row>
    <row r="57" spans="1:21" ht="15" x14ac:dyDescent="0.25">
      <c r="A57" s="49">
        <v>8</v>
      </c>
      <c r="B57" s="40" t="s">
        <v>91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8">
        <f t="shared" si="9"/>
        <v>89</v>
      </c>
      <c r="U57" s="18">
        <f t="shared" si="9"/>
        <v>138</v>
      </c>
    </row>
    <row r="58" spans="1:21" ht="15" x14ac:dyDescent="0.25">
      <c r="A58" s="49">
        <v>9</v>
      </c>
      <c r="B58" s="40" t="s">
        <v>92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8">
        <f t="shared" si="9"/>
        <v>128</v>
      </c>
      <c r="U58" s="18">
        <f t="shared" si="9"/>
        <v>193</v>
      </c>
    </row>
    <row r="59" spans="1:21" ht="15" x14ac:dyDescent="0.25">
      <c r="A59" s="49">
        <v>10</v>
      </c>
      <c r="B59" s="40" t="s">
        <v>93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8">
        <f t="shared" si="9"/>
        <v>25</v>
      </c>
      <c r="U59" s="18">
        <f t="shared" si="9"/>
        <v>50</v>
      </c>
    </row>
    <row r="60" spans="1:21" ht="15" x14ac:dyDescent="0.25">
      <c r="A60" s="49">
        <v>11</v>
      </c>
      <c r="B60" s="40" t="s">
        <v>94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8">
        <f t="shared" si="9"/>
        <v>108</v>
      </c>
      <c r="U60" s="18">
        <f t="shared" si="9"/>
        <v>158</v>
      </c>
    </row>
    <row r="61" spans="1:21" ht="15" x14ac:dyDescent="0.25">
      <c r="A61" s="49">
        <v>12</v>
      </c>
      <c r="B61" s="40" t="s">
        <v>95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8">
        <f t="shared" si="9"/>
        <v>163</v>
      </c>
      <c r="U61" s="18">
        <f t="shared" si="9"/>
        <v>217</v>
      </c>
    </row>
    <row r="62" spans="1:21" ht="15" x14ac:dyDescent="0.25">
      <c r="A62" s="49">
        <v>13</v>
      </c>
      <c r="B62" s="40" t="s">
        <v>96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8">
        <f t="shared" si="9"/>
        <v>81</v>
      </c>
      <c r="U62" s="18">
        <f t="shared" si="9"/>
        <v>134</v>
      </c>
    </row>
    <row r="63" spans="1:21" ht="15" x14ac:dyDescent="0.25">
      <c r="A63" s="49">
        <v>14</v>
      </c>
      <c r="B63" s="40" t="s">
        <v>97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8">
        <f t="shared" si="9"/>
        <v>21</v>
      </c>
      <c r="U63" s="18">
        <f t="shared" si="9"/>
        <v>38</v>
      </c>
    </row>
    <row r="64" spans="1:21" ht="15" x14ac:dyDescent="0.25">
      <c r="A64" s="49">
        <v>15</v>
      </c>
      <c r="B64" s="40" t="s">
        <v>98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8">
        <f t="shared" si="9"/>
        <v>247</v>
      </c>
      <c r="U64" s="18">
        <f t="shared" si="9"/>
        <v>390</v>
      </c>
    </row>
    <row r="65" spans="1:21" ht="15" x14ac:dyDescent="0.25">
      <c r="A65" s="49">
        <v>16</v>
      </c>
      <c r="B65" s="40" t="s">
        <v>99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8">
        <f t="shared" si="9"/>
        <v>133</v>
      </c>
      <c r="U65" s="18">
        <f t="shared" si="9"/>
        <v>148</v>
      </c>
    </row>
    <row r="66" spans="1:21" ht="15" x14ac:dyDescent="0.25">
      <c r="A66" s="46"/>
      <c r="B66" s="47" t="s">
        <v>56</v>
      </c>
      <c r="C66" s="13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8">
        <f t="shared" ref="T66" si="11">SUM(T50:T65)</f>
        <v>1941</v>
      </c>
      <c r="U66" s="18">
        <f t="shared" ref="U66" si="12">SUM(U50:U65)</f>
        <v>2603</v>
      </c>
    </row>
    <row r="67" spans="1:21" ht="15" x14ac:dyDescent="0.25">
      <c r="A67" s="48">
        <v>6</v>
      </c>
      <c r="B67" s="44" t="s">
        <v>100</v>
      </c>
      <c r="C67" s="9"/>
      <c r="D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ht="15" x14ac:dyDescent="0.25">
      <c r="A68" s="49">
        <v>1</v>
      </c>
      <c r="B68" s="40" t="s">
        <v>101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8"/>
      <c r="U68" s="18"/>
    </row>
    <row r="69" spans="1:21" ht="15" x14ac:dyDescent="0.25">
      <c r="A69" s="49">
        <v>2</v>
      </c>
      <c r="B69" s="40" t="s">
        <v>102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8"/>
      <c r="U69" s="18"/>
    </row>
    <row r="70" spans="1:21" ht="15" x14ac:dyDescent="0.25">
      <c r="A70" s="49">
        <v>3</v>
      </c>
      <c r="B70" s="40" t="s">
        <v>103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8"/>
      <c r="U70" s="18"/>
    </row>
    <row r="71" spans="1:21" ht="15" x14ac:dyDescent="0.25">
      <c r="A71" s="49">
        <v>4</v>
      </c>
      <c r="B71" s="40" t="s">
        <v>104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8"/>
      <c r="U71" s="18"/>
    </row>
    <row r="72" spans="1:21" ht="15" x14ac:dyDescent="0.25">
      <c r="A72" s="49">
        <v>5</v>
      </c>
      <c r="B72" s="40" t="s">
        <v>100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8"/>
      <c r="U72" s="18"/>
    </row>
    <row r="73" spans="1:21" ht="15" x14ac:dyDescent="0.25">
      <c r="A73" s="49">
        <v>6</v>
      </c>
      <c r="B73" s="40" t="s">
        <v>105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8"/>
      <c r="U73" s="18"/>
    </row>
    <row r="74" spans="1:21" ht="15" x14ac:dyDescent="0.25">
      <c r="A74" s="49">
        <v>7</v>
      </c>
      <c r="B74" s="40" t="s">
        <v>106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8"/>
      <c r="U74" s="18"/>
    </row>
    <row r="75" spans="1:21" ht="15" x14ac:dyDescent="0.25">
      <c r="A75" s="49">
        <v>8</v>
      </c>
      <c r="B75" s="40" t="s">
        <v>107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8"/>
      <c r="U75" s="18"/>
    </row>
    <row r="76" spans="1:21" ht="15" x14ac:dyDescent="0.25">
      <c r="A76" s="49">
        <v>9</v>
      </c>
      <c r="B76" s="40" t="s">
        <v>108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8"/>
      <c r="U76" s="18"/>
    </row>
    <row r="77" spans="1:21" ht="15" x14ac:dyDescent="0.25">
      <c r="A77" s="49">
        <v>10</v>
      </c>
      <c r="B77" s="40" t="s">
        <v>109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8"/>
      <c r="U77" s="18"/>
    </row>
    <row r="78" spans="1:21" ht="15" x14ac:dyDescent="0.25">
      <c r="A78" s="49">
        <v>11</v>
      </c>
      <c r="B78" s="40" t="s">
        <v>110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8"/>
      <c r="U78" s="18"/>
    </row>
    <row r="79" spans="1:21" ht="15" x14ac:dyDescent="0.25">
      <c r="A79" s="49">
        <v>12</v>
      </c>
      <c r="B79" s="40" t="s">
        <v>111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8"/>
      <c r="U79" s="18"/>
    </row>
    <row r="80" spans="1:21" ht="15" x14ac:dyDescent="0.25">
      <c r="A80" s="49">
        <v>13</v>
      </c>
      <c r="B80" s="40" t="s">
        <v>112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8"/>
      <c r="U80" s="18"/>
    </row>
    <row r="81" spans="1:21" ht="15" x14ac:dyDescent="0.25">
      <c r="A81" s="49">
        <v>14</v>
      </c>
      <c r="B81" s="40" t="s">
        <v>113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8"/>
      <c r="U81" s="18"/>
    </row>
    <row r="82" spans="1:21" ht="15" x14ac:dyDescent="0.25">
      <c r="A82" s="46"/>
      <c r="B82" s="47" t="s">
        <v>56</v>
      </c>
      <c r="C82" s="13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8">
        <f t="shared" ref="T82:U82" si="13">D82+F82+H82+J82+L82+N82+P82+R82</f>
        <v>1656</v>
      </c>
      <c r="U82" s="18">
        <f t="shared" si="13"/>
        <v>2019</v>
      </c>
    </row>
    <row r="83" spans="1:21" ht="15" x14ac:dyDescent="0.25">
      <c r="A83" s="48">
        <v>7</v>
      </c>
      <c r="B83" s="44" t="s">
        <v>114</v>
      </c>
      <c r="C83" s="9"/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6"/>
    </row>
    <row r="84" spans="1:21" ht="15" x14ac:dyDescent="0.25">
      <c r="A84" s="49">
        <v>1</v>
      </c>
      <c r="B84" s="40" t="s">
        <v>115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40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8">
        <f t="shared" ref="T84:U98" si="14">D84+F84+H84+J84+L84+N84+P84+R84</f>
        <v>245</v>
      </c>
      <c r="U84" s="18">
        <f t="shared" si="14"/>
        <v>226</v>
      </c>
    </row>
    <row r="85" spans="1:21" ht="15" x14ac:dyDescent="0.25">
      <c r="A85" s="49">
        <v>2</v>
      </c>
      <c r="B85" s="40" t="s">
        <v>116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40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8">
        <f t="shared" si="14"/>
        <v>300</v>
      </c>
      <c r="U85" s="18">
        <f t="shared" si="14"/>
        <v>285</v>
      </c>
    </row>
    <row r="86" spans="1:21" ht="15" x14ac:dyDescent="0.25">
      <c r="A86" s="49">
        <v>3</v>
      </c>
      <c r="B86" s="40" t="s">
        <v>117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40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8">
        <f t="shared" si="14"/>
        <v>150</v>
      </c>
      <c r="U86" s="18">
        <f t="shared" si="14"/>
        <v>141</v>
      </c>
    </row>
    <row r="87" spans="1:21" ht="15" x14ac:dyDescent="0.25">
      <c r="A87" s="49">
        <v>4</v>
      </c>
      <c r="B87" s="40" t="s">
        <v>118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40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8">
        <f t="shared" si="14"/>
        <v>225</v>
      </c>
      <c r="U87" s="18">
        <f t="shared" si="14"/>
        <v>261</v>
      </c>
    </row>
    <row r="88" spans="1:21" ht="15" x14ac:dyDescent="0.25">
      <c r="A88" s="49">
        <v>5</v>
      </c>
      <c r="B88" s="40" t="s">
        <v>119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40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8">
        <f t="shared" si="14"/>
        <v>141</v>
      </c>
      <c r="U88" s="18">
        <f t="shared" si="14"/>
        <v>130</v>
      </c>
    </row>
    <row r="89" spans="1:21" ht="15" x14ac:dyDescent="0.25">
      <c r="A89" s="49">
        <v>6</v>
      </c>
      <c r="B89" s="40" t="s">
        <v>94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40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8">
        <f t="shared" si="14"/>
        <v>242</v>
      </c>
      <c r="U89" s="18">
        <f t="shared" si="14"/>
        <v>250</v>
      </c>
    </row>
    <row r="90" spans="1:21" ht="15" x14ac:dyDescent="0.25">
      <c r="A90" s="49">
        <v>7</v>
      </c>
      <c r="B90" s="40" t="s">
        <v>120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40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8">
        <f t="shared" si="14"/>
        <v>177</v>
      </c>
      <c r="U90" s="18">
        <f t="shared" si="14"/>
        <v>168</v>
      </c>
    </row>
    <row r="91" spans="1:21" ht="15" x14ac:dyDescent="0.25">
      <c r="A91" s="49">
        <v>8</v>
      </c>
      <c r="B91" s="40" t="s">
        <v>121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40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8">
        <f t="shared" si="14"/>
        <v>69</v>
      </c>
      <c r="U91" s="18">
        <f t="shared" si="14"/>
        <v>65</v>
      </c>
    </row>
    <row r="92" spans="1:21" ht="15" x14ac:dyDescent="0.25">
      <c r="A92" s="49">
        <v>9</v>
      </c>
      <c r="B92" s="40" t="s">
        <v>122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40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8">
        <f t="shared" si="14"/>
        <v>211</v>
      </c>
      <c r="U92" s="18">
        <f t="shared" si="14"/>
        <v>216</v>
      </c>
    </row>
    <row r="93" spans="1:21" ht="15" x14ac:dyDescent="0.25">
      <c r="A93" s="49">
        <v>10</v>
      </c>
      <c r="B93" s="40" t="s">
        <v>123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40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8">
        <f t="shared" si="14"/>
        <v>217</v>
      </c>
      <c r="U93" s="18">
        <f t="shared" si="14"/>
        <v>194</v>
      </c>
    </row>
    <row r="94" spans="1:21" ht="15" x14ac:dyDescent="0.25">
      <c r="A94" s="49">
        <v>11</v>
      </c>
      <c r="B94" s="40" t="s">
        <v>124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40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8">
        <f t="shared" si="14"/>
        <v>223</v>
      </c>
      <c r="U94" s="18">
        <f t="shared" si="14"/>
        <v>224</v>
      </c>
    </row>
    <row r="95" spans="1:21" ht="15" x14ac:dyDescent="0.25">
      <c r="A95" s="49">
        <v>12</v>
      </c>
      <c r="B95" s="40" t="s">
        <v>125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40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8">
        <f t="shared" si="14"/>
        <v>208</v>
      </c>
      <c r="U95" s="18">
        <f t="shared" si="14"/>
        <v>217</v>
      </c>
    </row>
    <row r="96" spans="1:21" ht="15" x14ac:dyDescent="0.25">
      <c r="A96" s="49">
        <v>13</v>
      </c>
      <c r="B96" s="40" t="s">
        <v>126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40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8">
        <f t="shared" si="14"/>
        <v>234</v>
      </c>
      <c r="U96" s="18">
        <f t="shared" si="14"/>
        <v>236</v>
      </c>
    </row>
    <row r="97" spans="1:21" ht="15" x14ac:dyDescent="0.25">
      <c r="A97" s="49">
        <v>14</v>
      </c>
      <c r="B97" s="40" t="s">
        <v>127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40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8">
        <f t="shared" si="14"/>
        <v>180</v>
      </c>
      <c r="U97" s="18">
        <f t="shared" si="14"/>
        <v>183</v>
      </c>
    </row>
    <row r="98" spans="1:21" ht="15" x14ac:dyDescent="0.25">
      <c r="A98" s="49">
        <v>15</v>
      </c>
      <c r="B98" s="40" t="s">
        <v>128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40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8">
        <f t="shared" si="14"/>
        <v>289</v>
      </c>
      <c r="U98" s="18">
        <f t="shared" si="14"/>
        <v>277</v>
      </c>
    </row>
    <row r="99" spans="1:21" ht="15" x14ac:dyDescent="0.25">
      <c r="A99" s="50"/>
      <c r="B99" s="47" t="s">
        <v>56</v>
      </c>
      <c r="C99" s="13"/>
      <c r="D99" s="8">
        <f>SUM(D84:D98)</f>
        <v>329</v>
      </c>
      <c r="E99" s="8">
        <f>SUM(E84:E98)</f>
        <v>468</v>
      </c>
      <c r="F99" s="8">
        <f>SUM(F84:F98)</f>
        <v>385</v>
      </c>
      <c r="G99" s="8">
        <f>SUM(G84:G98)</f>
        <v>423</v>
      </c>
      <c r="H99" s="8">
        <f>SUM(H84:H98)</f>
        <v>459</v>
      </c>
      <c r="I99" s="8">
        <f>SUM(I84:I98)</f>
        <v>375</v>
      </c>
      <c r="J99" s="8">
        <f>SUM(J84:J98)</f>
        <v>362</v>
      </c>
      <c r="K99" s="8">
        <f>SUM(K84:K98)</f>
        <v>381</v>
      </c>
      <c r="L99" s="8">
        <f>SUM(L84:L98)</f>
        <v>367</v>
      </c>
      <c r="M99" s="8">
        <f>SUM(M84:M98)</f>
        <v>411</v>
      </c>
      <c r="N99" s="8">
        <f>SUM(N84:N98)</f>
        <v>545</v>
      </c>
      <c r="O99" s="8">
        <f>SUM(O84:O98)</f>
        <v>361</v>
      </c>
      <c r="P99" s="8">
        <f>SUM(P84:P98)</f>
        <v>318</v>
      </c>
      <c r="Q99" s="8">
        <f>SUM(Q84:Q98)</f>
        <v>311</v>
      </c>
      <c r="R99" s="8">
        <f>SUM(R84:R98)</f>
        <v>346</v>
      </c>
      <c r="S99" s="8">
        <f>SUM(S84:S98)</f>
        <v>343</v>
      </c>
      <c r="T99" s="8">
        <f>SUM(T84:T98)</f>
        <v>3111</v>
      </c>
      <c r="U99" s="8">
        <f>SUM(U84:U98)</f>
        <v>3073</v>
      </c>
    </row>
    <row r="100" spans="1:21" ht="15" x14ac:dyDescent="0.25">
      <c r="A100" s="48">
        <v>8</v>
      </c>
      <c r="B100" s="44" t="s">
        <v>129</v>
      </c>
      <c r="C100" s="9"/>
      <c r="D100" s="35" t="e">
        <f>#REF!-N99</f>
        <v>#REF!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" x14ac:dyDescent="0.25">
      <c r="A101" s="49">
        <v>1</v>
      </c>
      <c r="B101" s="40" t="s">
        <v>130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8">
        <f t="shared" ref="T101:U114" si="15">D101+F101+H101+J101+L101+N101+P101+R101</f>
        <v>213</v>
      </c>
      <c r="U101" s="18">
        <f t="shared" si="15"/>
        <v>214</v>
      </c>
    </row>
    <row r="102" spans="1:21" ht="15" x14ac:dyDescent="0.25">
      <c r="A102" s="49">
        <v>2</v>
      </c>
      <c r="B102" s="40" t="s">
        <v>131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8">
        <f t="shared" si="15"/>
        <v>115</v>
      </c>
      <c r="U102" s="18">
        <f t="shared" si="15"/>
        <v>114</v>
      </c>
    </row>
    <row r="103" spans="1:21" ht="15" x14ac:dyDescent="0.25">
      <c r="A103" s="49">
        <v>3</v>
      </c>
      <c r="B103" s="40" t="s">
        <v>132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8">
        <f t="shared" si="15"/>
        <v>231</v>
      </c>
      <c r="U103" s="18">
        <f t="shared" si="15"/>
        <v>258</v>
      </c>
    </row>
    <row r="104" spans="1:21" ht="15" x14ac:dyDescent="0.25">
      <c r="A104" s="49">
        <v>4</v>
      </c>
      <c r="B104" s="40" t="s">
        <v>133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8">
        <f t="shared" si="15"/>
        <v>89</v>
      </c>
      <c r="U104" s="18">
        <f t="shared" si="15"/>
        <v>81</v>
      </c>
    </row>
    <row r="105" spans="1:21" ht="15" x14ac:dyDescent="0.25">
      <c r="A105" s="49">
        <v>5</v>
      </c>
      <c r="B105" s="40" t="s">
        <v>134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8">
        <f t="shared" si="15"/>
        <v>33</v>
      </c>
      <c r="U105" s="18">
        <f t="shared" si="15"/>
        <v>40</v>
      </c>
    </row>
    <row r="106" spans="1:21" ht="15" x14ac:dyDescent="0.25">
      <c r="A106" s="49">
        <v>6</v>
      </c>
      <c r="B106" s="40" t="s">
        <v>135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8">
        <f t="shared" si="15"/>
        <v>34</v>
      </c>
      <c r="U106" s="18">
        <f t="shared" si="15"/>
        <v>38</v>
      </c>
    </row>
    <row r="107" spans="1:21" ht="15" x14ac:dyDescent="0.25">
      <c r="A107" s="49">
        <v>7</v>
      </c>
      <c r="B107" s="40" t="s">
        <v>136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8">
        <f t="shared" si="15"/>
        <v>122</v>
      </c>
      <c r="U107" s="18">
        <f t="shared" si="15"/>
        <v>128</v>
      </c>
    </row>
    <row r="108" spans="1:21" ht="15" x14ac:dyDescent="0.25">
      <c r="A108" s="49">
        <v>8</v>
      </c>
      <c r="B108" s="40" t="s">
        <v>137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8">
        <f t="shared" si="15"/>
        <v>118</v>
      </c>
      <c r="U108" s="18">
        <f t="shared" si="15"/>
        <v>127</v>
      </c>
    </row>
    <row r="109" spans="1:21" ht="15" x14ac:dyDescent="0.25">
      <c r="A109" s="49">
        <v>9</v>
      </c>
      <c r="B109" s="40" t="s">
        <v>83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8">
        <f t="shared" si="15"/>
        <v>113</v>
      </c>
      <c r="U109" s="18">
        <f t="shared" si="15"/>
        <v>133</v>
      </c>
    </row>
    <row r="110" spans="1:21" ht="15" x14ac:dyDescent="0.25">
      <c r="A110" s="49">
        <v>10</v>
      </c>
      <c r="B110" s="40" t="s">
        <v>138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8">
        <f t="shared" si="15"/>
        <v>138</v>
      </c>
      <c r="U110" s="18">
        <f t="shared" si="15"/>
        <v>147</v>
      </c>
    </row>
    <row r="111" spans="1:21" ht="15" x14ac:dyDescent="0.25">
      <c r="A111" s="49">
        <v>11</v>
      </c>
      <c r="B111" s="40" t="s">
        <v>139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8">
        <f t="shared" si="15"/>
        <v>111</v>
      </c>
      <c r="U111" s="18">
        <f t="shared" si="15"/>
        <v>119</v>
      </c>
    </row>
    <row r="112" spans="1:21" ht="15" x14ac:dyDescent="0.25">
      <c r="A112" s="49">
        <v>12</v>
      </c>
      <c r="B112" s="40" t="s">
        <v>140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8">
        <f t="shared" si="15"/>
        <v>104</v>
      </c>
      <c r="U112" s="18">
        <f t="shared" si="15"/>
        <v>97</v>
      </c>
    </row>
    <row r="113" spans="1:21" ht="15" x14ac:dyDescent="0.25">
      <c r="A113" s="49">
        <v>13</v>
      </c>
      <c r="B113" s="40" t="s">
        <v>141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8">
        <f t="shared" si="15"/>
        <v>107</v>
      </c>
      <c r="U113" s="18">
        <f t="shared" si="15"/>
        <v>105</v>
      </c>
    </row>
    <row r="114" spans="1:21" ht="15" x14ac:dyDescent="0.25">
      <c r="A114" s="49">
        <v>14</v>
      </c>
      <c r="B114" s="40" t="s">
        <v>91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8">
        <f t="shared" si="15"/>
        <v>127</v>
      </c>
      <c r="U114" s="18">
        <f t="shared" si="15"/>
        <v>145</v>
      </c>
    </row>
    <row r="115" spans="1:21" ht="15" x14ac:dyDescent="0.25">
      <c r="A115" s="50"/>
      <c r="B115" s="47" t="s">
        <v>56</v>
      </c>
      <c r="C115" s="13"/>
      <c r="D115" s="6">
        <f>SUM(D101:D114)</f>
        <v>198</v>
      </c>
      <c r="E115" s="6">
        <f t="shared" ref="E115:S115" si="16">SUM(E101:E114)</f>
        <v>203</v>
      </c>
      <c r="F115" s="6">
        <f t="shared" si="16"/>
        <v>205</v>
      </c>
      <c r="G115" s="6">
        <f t="shared" si="16"/>
        <v>263</v>
      </c>
      <c r="H115" s="6">
        <f t="shared" si="16"/>
        <v>166</v>
      </c>
      <c r="I115" s="6">
        <f t="shared" si="16"/>
        <v>267</v>
      </c>
      <c r="J115" s="6">
        <f t="shared" si="16"/>
        <v>247</v>
      </c>
      <c r="K115" s="6">
        <f t="shared" si="16"/>
        <v>198</v>
      </c>
      <c r="L115" s="6">
        <f t="shared" si="16"/>
        <v>275</v>
      </c>
      <c r="M115" s="6">
        <f t="shared" si="16"/>
        <v>205</v>
      </c>
      <c r="N115" s="6">
        <f t="shared" si="16"/>
        <v>193</v>
      </c>
      <c r="O115" s="6">
        <f t="shared" si="16"/>
        <v>166</v>
      </c>
      <c r="P115" s="6">
        <f t="shared" si="16"/>
        <v>193</v>
      </c>
      <c r="Q115" s="6">
        <f t="shared" si="16"/>
        <v>166</v>
      </c>
      <c r="R115" s="6">
        <f t="shared" si="16"/>
        <v>178</v>
      </c>
      <c r="S115" s="6">
        <f t="shared" si="16"/>
        <v>278</v>
      </c>
      <c r="T115" s="18">
        <f>SUM(T101:T114)</f>
        <v>1655</v>
      </c>
      <c r="U115" s="18">
        <f>SUM(U101:U114)</f>
        <v>1746</v>
      </c>
    </row>
    <row r="116" spans="1:21" ht="15" x14ac:dyDescent="0.25">
      <c r="A116" s="48">
        <v>9</v>
      </c>
      <c r="B116" s="44" t="s">
        <v>142</v>
      </c>
      <c r="C116" s="9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ht="15" x14ac:dyDescent="0.25">
      <c r="A117" s="49">
        <v>1</v>
      </c>
      <c r="B117" s="40" t="s">
        <v>143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8">
        <f t="shared" ref="T117:U131" si="17">D117+F117+H117+J117+L117+N117+P117+R117</f>
        <v>115</v>
      </c>
      <c r="U117" s="18">
        <f t="shared" si="17"/>
        <v>116</v>
      </c>
    </row>
    <row r="118" spans="1:21" ht="15" x14ac:dyDescent="0.25">
      <c r="A118" s="49">
        <v>2</v>
      </c>
      <c r="B118" s="40" t="s">
        <v>144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8">
        <f t="shared" si="17"/>
        <v>153</v>
      </c>
      <c r="U118" s="18">
        <f t="shared" si="17"/>
        <v>174</v>
      </c>
    </row>
    <row r="119" spans="1:21" ht="15" x14ac:dyDescent="0.25">
      <c r="A119" s="49">
        <v>3</v>
      </c>
      <c r="B119" s="40" t="s">
        <v>145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8">
        <f t="shared" si="17"/>
        <v>161</v>
      </c>
      <c r="U119" s="18">
        <f t="shared" si="17"/>
        <v>204</v>
      </c>
    </row>
    <row r="120" spans="1:21" ht="15" x14ac:dyDescent="0.25">
      <c r="A120" s="49">
        <v>4</v>
      </c>
      <c r="B120" s="40" t="s">
        <v>146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8">
        <f t="shared" si="17"/>
        <v>108</v>
      </c>
      <c r="U120" s="18">
        <f t="shared" si="17"/>
        <v>104</v>
      </c>
    </row>
    <row r="121" spans="1:21" ht="15" x14ac:dyDescent="0.25">
      <c r="A121" s="49">
        <v>5</v>
      </c>
      <c r="B121" s="40" t="s">
        <v>147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8">
        <f t="shared" si="17"/>
        <v>124</v>
      </c>
      <c r="U121" s="18">
        <f t="shared" si="17"/>
        <v>148</v>
      </c>
    </row>
    <row r="122" spans="1:21" ht="15" x14ac:dyDescent="0.25">
      <c r="A122" s="49">
        <v>6</v>
      </c>
      <c r="B122" s="40" t="s">
        <v>148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8">
        <f t="shared" si="17"/>
        <v>170</v>
      </c>
      <c r="U122" s="18">
        <f t="shared" si="17"/>
        <v>173</v>
      </c>
    </row>
    <row r="123" spans="1:21" ht="15" x14ac:dyDescent="0.25">
      <c r="A123" s="49">
        <v>7</v>
      </c>
      <c r="B123" s="40" t="s">
        <v>149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8">
        <f t="shared" si="17"/>
        <v>60</v>
      </c>
      <c r="U123" s="18">
        <f t="shared" si="17"/>
        <v>48</v>
      </c>
    </row>
    <row r="124" spans="1:21" ht="15" x14ac:dyDescent="0.25">
      <c r="A124" s="49">
        <v>8</v>
      </c>
      <c r="B124" s="40" t="s">
        <v>142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8">
        <f t="shared" si="17"/>
        <v>136</v>
      </c>
      <c r="U124" s="18">
        <f t="shared" si="17"/>
        <v>137</v>
      </c>
    </row>
    <row r="125" spans="1:21" ht="15" x14ac:dyDescent="0.25">
      <c r="A125" s="49">
        <v>9</v>
      </c>
      <c r="B125" s="40" t="s">
        <v>150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8">
        <f t="shared" si="17"/>
        <v>61</v>
      </c>
      <c r="U125" s="18">
        <f t="shared" si="17"/>
        <v>62</v>
      </c>
    </row>
    <row r="126" spans="1:21" ht="15" x14ac:dyDescent="0.25">
      <c r="A126" s="49">
        <v>10</v>
      </c>
      <c r="B126" s="40" t="s">
        <v>151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8">
        <f t="shared" si="17"/>
        <v>95</v>
      </c>
      <c r="U126" s="18">
        <f t="shared" si="17"/>
        <v>100</v>
      </c>
    </row>
    <row r="127" spans="1:21" ht="15" x14ac:dyDescent="0.25">
      <c r="A127" s="49">
        <v>11</v>
      </c>
      <c r="B127" s="40" t="s">
        <v>152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8">
        <f t="shared" si="17"/>
        <v>60</v>
      </c>
      <c r="U127" s="18">
        <f t="shared" si="17"/>
        <v>51</v>
      </c>
    </row>
    <row r="128" spans="1:21" ht="15" x14ac:dyDescent="0.25">
      <c r="A128" s="49">
        <v>12</v>
      </c>
      <c r="B128" s="40" t="s">
        <v>153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8">
        <f t="shared" si="17"/>
        <v>109</v>
      </c>
      <c r="U128" s="18">
        <f t="shared" si="17"/>
        <v>129</v>
      </c>
    </row>
    <row r="129" spans="1:21" ht="15" x14ac:dyDescent="0.25">
      <c r="A129" s="49">
        <v>13</v>
      </c>
      <c r="B129" s="40" t="s">
        <v>154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8">
        <f t="shared" si="17"/>
        <v>30</v>
      </c>
      <c r="U129" s="18">
        <f t="shared" si="17"/>
        <v>33</v>
      </c>
    </row>
    <row r="130" spans="1:21" ht="15" x14ac:dyDescent="0.25">
      <c r="A130" s="49">
        <v>14</v>
      </c>
      <c r="B130" s="40" t="s">
        <v>155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8">
        <f t="shared" si="17"/>
        <v>481</v>
      </c>
      <c r="U130" s="18">
        <f t="shared" si="17"/>
        <v>544</v>
      </c>
    </row>
    <row r="131" spans="1:21" ht="15" x14ac:dyDescent="0.25">
      <c r="A131" s="49">
        <v>15</v>
      </c>
      <c r="B131" s="40" t="s">
        <v>156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8">
        <f t="shared" si="17"/>
        <v>619</v>
      </c>
      <c r="U131" s="18">
        <f t="shared" si="17"/>
        <v>692</v>
      </c>
    </row>
    <row r="132" spans="1:21" ht="15" x14ac:dyDescent="0.25">
      <c r="A132" s="50"/>
      <c r="B132" s="47" t="s">
        <v>56</v>
      </c>
      <c r="C132" s="13"/>
      <c r="D132" s="6">
        <f t="shared" ref="D132:U132" si="18">SUM(D117:D131)</f>
        <v>349</v>
      </c>
      <c r="E132" s="6">
        <f t="shared" si="18"/>
        <v>238</v>
      </c>
      <c r="F132" s="6">
        <f t="shared" si="18"/>
        <v>183</v>
      </c>
      <c r="G132" s="6">
        <f t="shared" si="18"/>
        <v>337</v>
      </c>
      <c r="H132" s="6">
        <f t="shared" si="18"/>
        <v>246</v>
      </c>
      <c r="I132" s="6">
        <f t="shared" si="18"/>
        <v>472</v>
      </c>
      <c r="J132" s="6">
        <f t="shared" si="18"/>
        <v>484</v>
      </c>
      <c r="K132" s="6">
        <f t="shared" si="18"/>
        <v>349</v>
      </c>
      <c r="L132" s="6">
        <f t="shared" si="18"/>
        <v>406</v>
      </c>
      <c r="M132" s="6">
        <f t="shared" si="18"/>
        <v>183</v>
      </c>
      <c r="N132" s="6">
        <f t="shared" si="18"/>
        <v>205</v>
      </c>
      <c r="O132" s="6">
        <f t="shared" si="18"/>
        <v>246</v>
      </c>
      <c r="P132" s="6">
        <f t="shared" si="18"/>
        <v>242</v>
      </c>
      <c r="Q132" s="6">
        <f t="shared" si="18"/>
        <v>484</v>
      </c>
      <c r="R132" s="6">
        <f t="shared" si="18"/>
        <v>367</v>
      </c>
      <c r="S132" s="6">
        <f t="shared" si="18"/>
        <v>406</v>
      </c>
      <c r="T132" s="18">
        <f t="shared" si="18"/>
        <v>2482</v>
      </c>
      <c r="U132" s="18">
        <f t="shared" si="18"/>
        <v>2715</v>
      </c>
    </row>
    <row r="133" spans="1:21" ht="15" x14ac:dyDescent="0.25">
      <c r="A133" s="48">
        <v>10</v>
      </c>
      <c r="B133" s="44" t="s">
        <v>157</v>
      </c>
      <c r="C133" s="9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6"/>
    </row>
    <row r="134" spans="1:21" ht="15" x14ac:dyDescent="0.25">
      <c r="A134" s="49">
        <v>1</v>
      </c>
      <c r="B134" s="40" t="s">
        <v>158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5">
        <v>6</v>
      </c>
      <c r="R134" s="6">
        <v>15</v>
      </c>
      <c r="S134" s="6">
        <v>20</v>
      </c>
      <c r="T134" s="18">
        <f t="shared" ref="T134:U143" si="19">D134+F134+H134+J134+L134+N134+P134+R134</f>
        <v>100</v>
      </c>
      <c r="U134" s="18">
        <f t="shared" si="19"/>
        <v>109</v>
      </c>
    </row>
    <row r="135" spans="1:21" ht="15" x14ac:dyDescent="0.25">
      <c r="A135" s="49">
        <v>2</v>
      </c>
      <c r="B135" s="40" t="s">
        <v>159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0">C135+1</f>
        <v>25</v>
      </c>
      <c r="J135" s="7">
        <v>5</v>
      </c>
      <c r="K135" s="6">
        <f t="shared" ref="K135:K143" si="21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5">
        <v>6</v>
      </c>
      <c r="R135" s="6">
        <v>21</v>
      </c>
      <c r="S135" s="6">
        <v>23</v>
      </c>
      <c r="T135" s="18">
        <f t="shared" si="19"/>
        <v>128</v>
      </c>
      <c r="U135" s="18">
        <f t="shared" si="19"/>
        <v>145</v>
      </c>
    </row>
    <row r="136" spans="1:21" ht="15" x14ac:dyDescent="0.25">
      <c r="A136" s="49">
        <v>3</v>
      </c>
      <c r="B136" s="40" t="s">
        <v>160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0"/>
        <v>40</v>
      </c>
      <c r="J136" s="7">
        <v>7</v>
      </c>
      <c r="K136" s="6">
        <f t="shared" si="21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5">
        <v>8</v>
      </c>
      <c r="R136" s="6">
        <v>17</v>
      </c>
      <c r="S136" s="6">
        <v>31</v>
      </c>
      <c r="T136" s="18">
        <f t="shared" si="19"/>
        <v>118</v>
      </c>
      <c r="U136" s="18">
        <f t="shared" si="19"/>
        <v>126</v>
      </c>
    </row>
    <row r="137" spans="1:21" ht="15" x14ac:dyDescent="0.25">
      <c r="A137" s="49">
        <v>4</v>
      </c>
      <c r="B137" s="40" t="s">
        <v>157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0"/>
        <v>31</v>
      </c>
      <c r="J137" s="7">
        <v>12</v>
      </c>
      <c r="K137" s="6">
        <f t="shared" si="21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5">
        <v>10</v>
      </c>
      <c r="R137" s="6">
        <v>15</v>
      </c>
      <c r="S137" s="6">
        <v>21</v>
      </c>
      <c r="T137" s="18">
        <f t="shared" si="19"/>
        <v>104</v>
      </c>
      <c r="U137" s="18">
        <f t="shared" si="19"/>
        <v>106</v>
      </c>
    </row>
    <row r="138" spans="1:21" ht="15" x14ac:dyDescent="0.25">
      <c r="A138" s="49">
        <v>5</v>
      </c>
      <c r="B138" s="40" t="s">
        <v>161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0"/>
        <v>49</v>
      </c>
      <c r="J138" s="7">
        <v>15</v>
      </c>
      <c r="K138" s="6">
        <f t="shared" si="21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5">
        <v>14</v>
      </c>
      <c r="R138" s="6">
        <v>14</v>
      </c>
      <c r="S138" s="6">
        <v>13</v>
      </c>
      <c r="T138" s="18">
        <f t="shared" si="19"/>
        <v>106</v>
      </c>
      <c r="U138" s="18">
        <f t="shared" si="19"/>
        <v>124</v>
      </c>
    </row>
    <row r="139" spans="1:21" ht="15" x14ac:dyDescent="0.25">
      <c r="A139" s="49">
        <v>6</v>
      </c>
      <c r="B139" s="40" t="s">
        <v>162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0"/>
        <v>28</v>
      </c>
      <c r="J139" s="7">
        <v>10</v>
      </c>
      <c r="K139" s="6">
        <f t="shared" si="21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5">
        <v>4</v>
      </c>
      <c r="R139" s="6">
        <v>11</v>
      </c>
      <c r="S139" s="6">
        <v>13</v>
      </c>
      <c r="T139" s="18">
        <f t="shared" si="19"/>
        <v>59</v>
      </c>
      <c r="U139" s="18">
        <f t="shared" si="19"/>
        <v>87</v>
      </c>
    </row>
    <row r="140" spans="1:21" ht="15" x14ac:dyDescent="0.25">
      <c r="A140" s="49">
        <v>7</v>
      </c>
      <c r="B140" s="40" t="s">
        <v>163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0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5">
        <v>149</v>
      </c>
      <c r="R140" s="6">
        <v>117</v>
      </c>
      <c r="S140" s="6">
        <v>73</v>
      </c>
      <c r="T140" s="18">
        <f t="shared" si="19"/>
        <v>805</v>
      </c>
      <c r="U140" s="18">
        <f t="shared" si="19"/>
        <v>671</v>
      </c>
    </row>
    <row r="141" spans="1:21" ht="15" x14ac:dyDescent="0.25">
      <c r="A141" s="49">
        <v>8</v>
      </c>
      <c r="B141" s="40" t="s">
        <v>164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1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5">
        <v>60</v>
      </c>
      <c r="R141" s="6">
        <v>29</v>
      </c>
      <c r="S141" s="6">
        <v>37</v>
      </c>
      <c r="T141" s="18">
        <f t="shared" si="19"/>
        <v>243</v>
      </c>
      <c r="U141" s="18">
        <f t="shared" si="19"/>
        <v>290</v>
      </c>
    </row>
    <row r="142" spans="1:21" ht="15" x14ac:dyDescent="0.25">
      <c r="A142" s="49">
        <v>9</v>
      </c>
      <c r="B142" s="40" t="s">
        <v>165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0"/>
        <v>24</v>
      </c>
      <c r="J142" s="7">
        <v>11</v>
      </c>
      <c r="K142" s="6">
        <f t="shared" si="21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5">
        <v>7</v>
      </c>
      <c r="R142" s="6">
        <v>19</v>
      </c>
      <c r="S142" s="6">
        <v>17</v>
      </c>
      <c r="T142" s="18">
        <f t="shared" si="19"/>
        <v>88</v>
      </c>
      <c r="U142" s="18">
        <f t="shared" si="19"/>
        <v>112</v>
      </c>
    </row>
    <row r="143" spans="1:21" ht="15" x14ac:dyDescent="0.25">
      <c r="A143" s="49">
        <v>10</v>
      </c>
      <c r="B143" s="40" t="s">
        <v>166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1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5">
        <v>2</v>
      </c>
      <c r="R143" s="6">
        <v>16</v>
      </c>
      <c r="S143" s="6">
        <v>21</v>
      </c>
      <c r="T143" s="18">
        <f t="shared" si="19"/>
        <v>263</v>
      </c>
      <c r="U143" s="18">
        <f t="shared" si="19"/>
        <v>349</v>
      </c>
    </row>
    <row r="144" spans="1:21" ht="15" x14ac:dyDescent="0.25">
      <c r="A144" s="50"/>
      <c r="B144" s="47" t="s">
        <v>56</v>
      </c>
      <c r="C144" s="13"/>
      <c r="D144" s="16">
        <f>SUM(D134:D143)</f>
        <v>275</v>
      </c>
      <c r="E144" s="16">
        <f t="shared" ref="E144:U144" si="22">SUM(E134:E143)</f>
        <v>188</v>
      </c>
      <c r="F144" s="16">
        <f t="shared" si="22"/>
        <v>236</v>
      </c>
      <c r="G144" s="16">
        <f t="shared" si="22"/>
        <v>183</v>
      </c>
      <c r="H144" s="16">
        <f t="shared" si="22"/>
        <v>207</v>
      </c>
      <c r="I144" s="16">
        <f t="shared" si="22"/>
        <v>506</v>
      </c>
      <c r="J144" s="16">
        <f t="shared" si="22"/>
        <v>290</v>
      </c>
      <c r="K144" s="16">
        <f t="shared" si="22"/>
        <v>273</v>
      </c>
      <c r="L144" s="16">
        <f t="shared" si="22"/>
        <v>274</v>
      </c>
      <c r="M144" s="16">
        <f t="shared" si="22"/>
        <v>235</v>
      </c>
      <c r="N144" s="16">
        <f t="shared" si="22"/>
        <v>186</v>
      </c>
      <c r="O144" s="16">
        <f t="shared" si="22"/>
        <v>199</v>
      </c>
      <c r="P144" s="16">
        <f t="shared" si="22"/>
        <v>272</v>
      </c>
      <c r="Q144" s="16">
        <f t="shared" si="22"/>
        <v>266</v>
      </c>
      <c r="R144" s="16">
        <f t="shared" si="22"/>
        <v>274</v>
      </c>
      <c r="S144" s="16">
        <f t="shared" si="22"/>
        <v>269</v>
      </c>
      <c r="T144" s="19">
        <f t="shared" si="22"/>
        <v>2014</v>
      </c>
      <c r="U144" s="19">
        <f t="shared" si="22"/>
        <v>2119</v>
      </c>
    </row>
    <row r="145" spans="1:21" ht="15" x14ac:dyDescent="0.25">
      <c r="A145" s="48">
        <v>11</v>
      </c>
      <c r="B145" s="44" t="s">
        <v>167</v>
      </c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20"/>
      <c r="U145" s="20"/>
    </row>
    <row r="146" spans="1:21" ht="15" x14ac:dyDescent="0.25">
      <c r="A146" s="49">
        <v>1</v>
      </c>
      <c r="B146" s="40" t="s">
        <v>168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8">
        <f t="shared" ref="T146:U157" si="23">D146+F146+H146+J146+L146+N146+P146+R146</f>
        <v>90</v>
      </c>
      <c r="U146" s="18">
        <f t="shared" si="23"/>
        <v>97</v>
      </c>
    </row>
    <row r="147" spans="1:21" ht="15" x14ac:dyDescent="0.25">
      <c r="A147" s="49">
        <v>2</v>
      </c>
      <c r="B147" s="40" t="s">
        <v>167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8">
        <f t="shared" si="23"/>
        <v>321</v>
      </c>
      <c r="U147" s="18">
        <f t="shared" si="23"/>
        <v>453</v>
      </c>
    </row>
    <row r="148" spans="1:21" ht="15" x14ac:dyDescent="0.25">
      <c r="A148" s="49">
        <v>3</v>
      </c>
      <c r="B148" s="40" t="s">
        <v>169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8">
        <f t="shared" si="23"/>
        <v>169</v>
      </c>
      <c r="U148" s="18">
        <f t="shared" si="23"/>
        <v>166</v>
      </c>
    </row>
    <row r="149" spans="1:21" ht="15" x14ac:dyDescent="0.25">
      <c r="A149" s="49">
        <v>4</v>
      </c>
      <c r="B149" s="40" t="s">
        <v>170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8">
        <f t="shared" si="23"/>
        <v>134</v>
      </c>
      <c r="U149" s="18">
        <f t="shared" si="23"/>
        <v>140</v>
      </c>
    </row>
    <row r="150" spans="1:21" ht="15" x14ac:dyDescent="0.25">
      <c r="A150" s="49">
        <v>5</v>
      </c>
      <c r="B150" s="40" t="s">
        <v>171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8">
        <f t="shared" si="23"/>
        <v>88</v>
      </c>
      <c r="U150" s="18">
        <f t="shared" si="23"/>
        <v>94</v>
      </c>
    </row>
    <row r="151" spans="1:21" ht="15" x14ac:dyDescent="0.25">
      <c r="A151" s="49">
        <v>6</v>
      </c>
      <c r="B151" s="40" t="s">
        <v>172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8">
        <f t="shared" si="23"/>
        <v>176</v>
      </c>
      <c r="U151" s="18">
        <f t="shared" si="23"/>
        <v>216</v>
      </c>
    </row>
    <row r="152" spans="1:21" ht="15" x14ac:dyDescent="0.25">
      <c r="A152" s="49">
        <v>7</v>
      </c>
      <c r="B152" s="40" t="s">
        <v>173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8">
        <f t="shared" si="23"/>
        <v>147</v>
      </c>
      <c r="U152" s="18">
        <f t="shared" si="23"/>
        <v>162</v>
      </c>
    </row>
    <row r="153" spans="1:21" ht="15" x14ac:dyDescent="0.25">
      <c r="A153" s="49">
        <v>8</v>
      </c>
      <c r="B153" s="40" t="s">
        <v>174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8">
        <f t="shared" si="23"/>
        <v>11</v>
      </c>
      <c r="U153" s="18">
        <f t="shared" si="23"/>
        <v>22</v>
      </c>
    </row>
    <row r="154" spans="1:21" ht="15" x14ac:dyDescent="0.25">
      <c r="A154" s="49">
        <v>9</v>
      </c>
      <c r="B154" s="40" t="s">
        <v>175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8">
        <f t="shared" si="23"/>
        <v>331</v>
      </c>
      <c r="U154" s="18">
        <f t="shared" si="23"/>
        <v>499</v>
      </c>
    </row>
    <row r="155" spans="1:21" ht="15" x14ac:dyDescent="0.25">
      <c r="A155" s="49">
        <v>10</v>
      </c>
      <c r="B155" s="40" t="s">
        <v>176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8">
        <f t="shared" si="23"/>
        <v>257</v>
      </c>
      <c r="U155" s="18">
        <f t="shared" si="23"/>
        <v>372</v>
      </c>
    </row>
    <row r="156" spans="1:21" ht="15" x14ac:dyDescent="0.25">
      <c r="A156" s="49">
        <v>11</v>
      </c>
      <c r="B156" s="40" t="s">
        <v>177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8">
        <f t="shared" si="23"/>
        <v>132</v>
      </c>
      <c r="U156" s="18">
        <f t="shared" si="23"/>
        <v>161</v>
      </c>
    </row>
    <row r="157" spans="1:21" ht="15" x14ac:dyDescent="0.25">
      <c r="A157" s="49">
        <v>12</v>
      </c>
      <c r="B157" s="40" t="s">
        <v>178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8">
        <f t="shared" si="23"/>
        <v>34</v>
      </c>
      <c r="U157" s="18">
        <f t="shared" si="23"/>
        <v>42</v>
      </c>
    </row>
    <row r="158" spans="1:21" ht="15" x14ac:dyDescent="0.25">
      <c r="A158" s="50"/>
      <c r="B158" s="47" t="s">
        <v>56</v>
      </c>
      <c r="C158" s="13"/>
      <c r="D158" s="16">
        <f>SUM(D146:D157)</f>
        <v>255</v>
      </c>
      <c r="E158" s="16">
        <f t="shared" ref="E158:U158" si="24">SUM(E146:E157)</f>
        <v>88</v>
      </c>
      <c r="F158" s="16">
        <f t="shared" si="24"/>
        <v>94</v>
      </c>
      <c r="G158" s="16">
        <f t="shared" si="24"/>
        <v>265</v>
      </c>
      <c r="H158" s="16">
        <f t="shared" si="24"/>
        <v>223</v>
      </c>
      <c r="I158" s="16">
        <f t="shared" si="24"/>
        <v>579</v>
      </c>
      <c r="J158" s="16">
        <f t="shared" si="24"/>
        <v>612</v>
      </c>
      <c r="K158" s="16">
        <f t="shared" si="24"/>
        <v>255</v>
      </c>
      <c r="L158" s="16">
        <f t="shared" si="24"/>
        <v>308</v>
      </c>
      <c r="M158" s="16">
        <f t="shared" si="24"/>
        <v>94</v>
      </c>
      <c r="N158" s="16">
        <f t="shared" si="24"/>
        <v>235</v>
      </c>
      <c r="O158" s="16">
        <f t="shared" si="24"/>
        <v>223</v>
      </c>
      <c r="P158" s="16">
        <f t="shared" si="24"/>
        <v>27</v>
      </c>
      <c r="Q158" s="16">
        <f t="shared" si="24"/>
        <v>612</v>
      </c>
      <c r="R158" s="16">
        <f t="shared" si="24"/>
        <v>136</v>
      </c>
      <c r="S158" s="16">
        <f t="shared" si="24"/>
        <v>308</v>
      </c>
      <c r="T158" s="19">
        <f t="shared" si="24"/>
        <v>1890</v>
      </c>
      <c r="U158" s="19">
        <f t="shared" si="24"/>
        <v>2424</v>
      </c>
    </row>
    <row r="159" spans="1:21" ht="15" x14ac:dyDescent="0.25">
      <c r="A159" s="48">
        <v>12</v>
      </c>
      <c r="B159" s="44" t="s">
        <v>179</v>
      </c>
      <c r="C159" s="9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 ht="15" x14ac:dyDescent="0.25">
      <c r="A160" s="49">
        <v>1</v>
      </c>
      <c r="B160" s="40" t="s">
        <v>180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8">
        <f t="shared" ref="T160:U170" si="25">D160+F160+H160+J160+L160+N160+P160+R160</f>
        <v>142</v>
      </c>
      <c r="U160" s="18">
        <f t="shared" si="25"/>
        <v>148</v>
      </c>
    </row>
    <row r="161" spans="1:21" ht="15" x14ac:dyDescent="0.25">
      <c r="A161" s="49">
        <v>2</v>
      </c>
      <c r="B161" s="40" t="s">
        <v>181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8">
        <f t="shared" si="25"/>
        <v>403</v>
      </c>
      <c r="U161" s="18">
        <f t="shared" si="25"/>
        <v>394</v>
      </c>
    </row>
    <row r="162" spans="1:21" ht="15" x14ac:dyDescent="0.25">
      <c r="A162" s="49">
        <v>3</v>
      </c>
      <c r="B162" s="40" t="s">
        <v>182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8">
        <f t="shared" si="25"/>
        <v>147</v>
      </c>
      <c r="U162" s="18">
        <f t="shared" si="25"/>
        <v>162</v>
      </c>
    </row>
    <row r="163" spans="1:21" ht="15" x14ac:dyDescent="0.25">
      <c r="A163" s="49">
        <v>4</v>
      </c>
      <c r="B163" s="40" t="s">
        <v>183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8">
        <f t="shared" si="25"/>
        <v>166</v>
      </c>
      <c r="U163" s="18">
        <f t="shared" si="25"/>
        <v>170</v>
      </c>
    </row>
    <row r="164" spans="1:21" ht="15" x14ac:dyDescent="0.25">
      <c r="A164" s="49">
        <v>5</v>
      </c>
      <c r="B164" s="40" t="s">
        <v>184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8">
        <f t="shared" si="25"/>
        <v>284</v>
      </c>
      <c r="U164" s="18">
        <f t="shared" si="25"/>
        <v>296</v>
      </c>
    </row>
    <row r="165" spans="1:21" ht="15" x14ac:dyDescent="0.25">
      <c r="A165" s="49">
        <v>6</v>
      </c>
      <c r="B165" s="40" t="s">
        <v>185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8">
        <f t="shared" si="25"/>
        <v>182</v>
      </c>
      <c r="U165" s="18">
        <f t="shared" si="25"/>
        <v>196</v>
      </c>
    </row>
    <row r="166" spans="1:21" ht="15" x14ac:dyDescent="0.25">
      <c r="A166" s="49">
        <v>7</v>
      </c>
      <c r="B166" s="40" t="s">
        <v>186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8">
        <f t="shared" si="25"/>
        <v>165</v>
      </c>
      <c r="U166" s="18">
        <f t="shared" si="25"/>
        <v>158</v>
      </c>
    </row>
    <row r="167" spans="1:21" ht="15" x14ac:dyDescent="0.25">
      <c r="A167" s="49">
        <v>8</v>
      </c>
      <c r="B167" s="40" t="s">
        <v>187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8">
        <f t="shared" si="25"/>
        <v>149</v>
      </c>
      <c r="U167" s="18">
        <f t="shared" si="25"/>
        <v>140</v>
      </c>
    </row>
    <row r="168" spans="1:21" ht="15" x14ac:dyDescent="0.25">
      <c r="A168" s="49">
        <v>9</v>
      </c>
      <c r="B168" s="40" t="s">
        <v>188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8">
        <f t="shared" si="25"/>
        <v>528</v>
      </c>
      <c r="U168" s="18">
        <f t="shared" si="25"/>
        <v>561</v>
      </c>
    </row>
    <row r="169" spans="1:21" ht="15" x14ac:dyDescent="0.25">
      <c r="A169" s="49">
        <v>10</v>
      </c>
      <c r="B169" s="40" t="s">
        <v>189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8">
        <f t="shared" si="25"/>
        <v>323</v>
      </c>
      <c r="U169" s="18">
        <f t="shared" si="25"/>
        <v>314</v>
      </c>
    </row>
    <row r="170" spans="1:21" ht="15" x14ac:dyDescent="0.25">
      <c r="A170" s="49">
        <v>11</v>
      </c>
      <c r="B170" s="40" t="s">
        <v>190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8">
        <f t="shared" si="25"/>
        <v>270</v>
      </c>
      <c r="U170" s="18">
        <f t="shared" si="25"/>
        <v>285</v>
      </c>
    </row>
    <row r="171" spans="1:21" ht="15" x14ac:dyDescent="0.25">
      <c r="A171" s="50"/>
      <c r="B171" s="47" t="s">
        <v>56</v>
      </c>
      <c r="C171" s="13"/>
      <c r="D171" s="6">
        <f t="shared" ref="D171:U171" si="26">SUM(D160:D170)</f>
        <v>410</v>
      </c>
      <c r="E171" s="6">
        <f t="shared" si="26"/>
        <v>305</v>
      </c>
      <c r="F171" s="6">
        <f t="shared" si="26"/>
        <v>184</v>
      </c>
      <c r="G171" s="6">
        <f t="shared" si="26"/>
        <v>372</v>
      </c>
      <c r="H171" s="6">
        <f t="shared" si="26"/>
        <v>262</v>
      </c>
      <c r="I171" s="6">
        <f t="shared" si="26"/>
        <v>403</v>
      </c>
      <c r="J171" s="6">
        <f t="shared" si="26"/>
        <v>334</v>
      </c>
      <c r="K171" s="6">
        <f t="shared" si="26"/>
        <v>410</v>
      </c>
      <c r="L171" s="6">
        <f t="shared" si="26"/>
        <v>554</v>
      </c>
      <c r="M171" s="6">
        <f t="shared" si="26"/>
        <v>184</v>
      </c>
      <c r="N171" s="6">
        <f t="shared" si="26"/>
        <v>337</v>
      </c>
      <c r="O171" s="6">
        <f t="shared" si="26"/>
        <v>262</v>
      </c>
      <c r="P171" s="6">
        <f t="shared" si="26"/>
        <v>336</v>
      </c>
      <c r="Q171" s="6">
        <f t="shared" si="26"/>
        <v>334</v>
      </c>
      <c r="R171" s="6">
        <f t="shared" si="26"/>
        <v>342</v>
      </c>
      <c r="S171" s="6">
        <f t="shared" si="26"/>
        <v>554</v>
      </c>
      <c r="T171" s="18">
        <f t="shared" si="26"/>
        <v>2759</v>
      </c>
      <c r="U171" s="18">
        <f t="shared" si="26"/>
        <v>2824</v>
      </c>
    </row>
    <row r="172" spans="1:21" ht="15" x14ac:dyDescent="0.25">
      <c r="A172" s="48">
        <v>13</v>
      </c>
      <c r="B172" s="44" t="s">
        <v>191</v>
      </c>
      <c r="C172" s="9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6"/>
    </row>
    <row r="173" spans="1:21" ht="16.5" x14ac:dyDescent="0.2">
      <c r="A173" s="49">
        <v>1</v>
      </c>
      <c r="B173" s="51" t="s">
        <v>192</v>
      </c>
      <c r="C173" s="11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8">
        <f t="shared" ref="T173:U182" si="27">D173+F173+H173+J173+L173+N173+P173+R173</f>
        <v>106</v>
      </c>
      <c r="U173" s="18">
        <f t="shared" si="27"/>
        <v>168</v>
      </c>
    </row>
    <row r="174" spans="1:21" ht="16.5" x14ac:dyDescent="0.2">
      <c r="A174" s="49">
        <v>2</v>
      </c>
      <c r="B174" s="51" t="s">
        <v>193</v>
      </c>
      <c r="C174" s="11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8">J174+L174-S174</f>
        <v>5</v>
      </c>
      <c r="R174" s="6">
        <v>0</v>
      </c>
      <c r="S174" s="6">
        <v>0</v>
      </c>
      <c r="T174" s="18">
        <f t="shared" si="27"/>
        <v>5</v>
      </c>
      <c r="U174" s="18">
        <f t="shared" si="27"/>
        <v>10</v>
      </c>
    </row>
    <row r="175" spans="1:21" ht="16.5" x14ac:dyDescent="0.2">
      <c r="A175" s="49">
        <v>3</v>
      </c>
      <c r="B175" s="51" t="s">
        <v>194</v>
      </c>
      <c r="C175" s="11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8"/>
        <v>0</v>
      </c>
      <c r="R175" s="6">
        <v>0</v>
      </c>
      <c r="S175" s="6">
        <v>49</v>
      </c>
      <c r="T175" s="18">
        <f t="shared" si="27"/>
        <v>51</v>
      </c>
      <c r="U175" s="18">
        <f t="shared" si="27"/>
        <v>102</v>
      </c>
    </row>
    <row r="176" spans="1:21" ht="16.5" x14ac:dyDescent="0.2">
      <c r="A176" s="49">
        <v>4</v>
      </c>
      <c r="B176" s="51" t="s">
        <v>195</v>
      </c>
      <c r="C176" s="11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8"/>
        <v>0</v>
      </c>
      <c r="R176" s="6">
        <v>0</v>
      </c>
      <c r="S176" s="6">
        <v>0</v>
      </c>
      <c r="T176" s="18">
        <f t="shared" si="27"/>
        <v>30</v>
      </c>
      <c r="U176" s="18">
        <f t="shared" si="27"/>
        <v>27</v>
      </c>
    </row>
    <row r="177" spans="1:21" ht="16.5" x14ac:dyDescent="0.2">
      <c r="A177" s="49">
        <v>5</v>
      </c>
      <c r="B177" s="51" t="s">
        <v>196</v>
      </c>
      <c r="C177" s="11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8"/>
        <v>0</v>
      </c>
      <c r="R177" s="6">
        <v>0</v>
      </c>
      <c r="S177" s="6">
        <v>25</v>
      </c>
      <c r="T177" s="18">
        <f t="shared" si="27"/>
        <v>67</v>
      </c>
      <c r="U177" s="18">
        <f t="shared" si="27"/>
        <v>78</v>
      </c>
    </row>
    <row r="178" spans="1:21" ht="16.5" x14ac:dyDescent="0.2">
      <c r="A178" s="49">
        <v>6</v>
      </c>
      <c r="B178" s="51" t="s">
        <v>197</v>
      </c>
      <c r="C178" s="11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8"/>
        <v>10</v>
      </c>
      <c r="R178" s="6">
        <v>0</v>
      </c>
      <c r="S178" s="6">
        <v>0</v>
      </c>
      <c r="T178" s="18">
        <f t="shared" si="27"/>
        <v>10</v>
      </c>
      <c r="U178" s="18">
        <f t="shared" si="27"/>
        <v>20</v>
      </c>
    </row>
    <row r="179" spans="1:21" ht="16.5" x14ac:dyDescent="0.2">
      <c r="A179" s="49">
        <v>7</v>
      </c>
      <c r="B179" s="51" t="s">
        <v>198</v>
      </c>
      <c r="C179" s="11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8"/>
        <v>67</v>
      </c>
      <c r="R179" s="6">
        <v>0</v>
      </c>
      <c r="S179" s="6">
        <v>23</v>
      </c>
      <c r="T179" s="18">
        <f t="shared" si="27"/>
        <v>118</v>
      </c>
      <c r="U179" s="18">
        <f t="shared" si="27"/>
        <v>180</v>
      </c>
    </row>
    <row r="180" spans="1:21" ht="16.5" x14ac:dyDescent="0.2">
      <c r="A180" s="49">
        <v>8</v>
      </c>
      <c r="B180" s="51" t="s">
        <v>199</v>
      </c>
      <c r="C180" s="11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8"/>
        <v>7</v>
      </c>
      <c r="R180" s="6">
        <v>0</v>
      </c>
      <c r="S180" s="6">
        <v>103</v>
      </c>
      <c r="T180" s="18">
        <f t="shared" si="27"/>
        <v>122</v>
      </c>
      <c r="U180" s="18">
        <f t="shared" si="27"/>
        <v>220</v>
      </c>
    </row>
    <row r="181" spans="1:21" ht="16.5" x14ac:dyDescent="0.2">
      <c r="A181" s="49">
        <v>9</v>
      </c>
      <c r="B181" s="51" t="s">
        <v>200</v>
      </c>
      <c r="C181" s="11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8"/>
        <v>22</v>
      </c>
      <c r="R181" s="6">
        <v>0</v>
      </c>
      <c r="S181" s="6">
        <v>46</v>
      </c>
      <c r="T181" s="18">
        <f t="shared" si="27"/>
        <v>78</v>
      </c>
      <c r="U181" s="18">
        <f t="shared" si="27"/>
        <v>136</v>
      </c>
    </row>
    <row r="182" spans="1:21" ht="16.5" x14ac:dyDescent="0.2">
      <c r="A182" s="49">
        <v>10</v>
      </c>
      <c r="B182" s="51" t="s">
        <v>201</v>
      </c>
      <c r="C182" s="11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8"/>
        <v>0</v>
      </c>
      <c r="R182" s="6">
        <v>0</v>
      </c>
      <c r="S182" s="6">
        <v>0</v>
      </c>
      <c r="T182" s="18">
        <f t="shared" si="27"/>
        <v>0</v>
      </c>
      <c r="U182" s="18">
        <f t="shared" si="27"/>
        <v>0</v>
      </c>
    </row>
    <row r="183" spans="1:21" ht="15" x14ac:dyDescent="0.25">
      <c r="A183" s="50"/>
      <c r="B183" s="47" t="s">
        <v>56</v>
      </c>
      <c r="C183" s="13"/>
      <c r="D183" s="6">
        <f t="shared" ref="D183:U183" si="29">SUM(D173:D182)</f>
        <v>46</v>
      </c>
      <c r="E183" s="6">
        <f t="shared" si="29"/>
        <v>0</v>
      </c>
      <c r="F183" s="6">
        <f t="shared" si="29"/>
        <v>3</v>
      </c>
      <c r="G183" s="6">
        <f t="shared" si="29"/>
        <v>31</v>
      </c>
      <c r="H183" s="6">
        <f t="shared" si="29"/>
        <v>16</v>
      </c>
      <c r="I183" s="6">
        <f t="shared" si="29"/>
        <v>419</v>
      </c>
      <c r="J183" s="6">
        <f t="shared" si="29"/>
        <v>76</v>
      </c>
      <c r="K183" s="6">
        <f t="shared" si="29"/>
        <v>46</v>
      </c>
      <c r="L183" s="6">
        <f t="shared" si="29"/>
        <v>350</v>
      </c>
      <c r="M183" s="6">
        <f t="shared" si="29"/>
        <v>17</v>
      </c>
      <c r="N183" s="6">
        <f t="shared" si="29"/>
        <v>44</v>
      </c>
      <c r="O183" s="6">
        <f t="shared" si="29"/>
        <v>2</v>
      </c>
      <c r="P183" s="6">
        <f t="shared" si="29"/>
        <v>52</v>
      </c>
      <c r="Q183" s="6">
        <f t="shared" si="29"/>
        <v>111</v>
      </c>
      <c r="R183" s="6">
        <f t="shared" si="29"/>
        <v>0</v>
      </c>
      <c r="S183" s="6">
        <f t="shared" si="29"/>
        <v>315</v>
      </c>
      <c r="T183" s="18">
        <f t="shared" si="29"/>
        <v>587</v>
      </c>
      <c r="U183" s="18">
        <f t="shared" si="29"/>
        <v>941</v>
      </c>
    </row>
    <row r="184" spans="1:21" ht="15" x14ac:dyDescent="0.25">
      <c r="A184" s="48">
        <v>14</v>
      </c>
      <c r="B184" s="44" t="s">
        <v>202</v>
      </c>
      <c r="C184" s="9"/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 ht="15" x14ac:dyDescent="0.25">
      <c r="A185" s="49">
        <v>1</v>
      </c>
      <c r="B185" s="40" t="s">
        <v>203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8">
        <f t="shared" ref="T185:U193" si="30">D185+F185+H185+J185+L185+N185+P185+R185</f>
        <v>170</v>
      </c>
      <c r="U185" s="18">
        <f t="shared" si="30"/>
        <v>170</v>
      </c>
    </row>
    <row r="186" spans="1:21" ht="15" x14ac:dyDescent="0.25">
      <c r="A186" s="49">
        <v>2</v>
      </c>
      <c r="B186" s="40" t="s">
        <v>204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8">
        <f t="shared" si="30"/>
        <v>148</v>
      </c>
      <c r="U186" s="18">
        <f t="shared" si="30"/>
        <v>135</v>
      </c>
    </row>
    <row r="187" spans="1:21" ht="15" x14ac:dyDescent="0.25">
      <c r="A187" s="49">
        <v>3</v>
      </c>
      <c r="B187" s="40" t="s">
        <v>205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8">
        <f t="shared" si="30"/>
        <v>68</v>
      </c>
      <c r="U187" s="18">
        <f t="shared" si="30"/>
        <v>108</v>
      </c>
    </row>
    <row r="188" spans="1:21" ht="15" x14ac:dyDescent="0.25">
      <c r="A188" s="49">
        <v>4</v>
      </c>
      <c r="B188" s="40" t="s">
        <v>202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8">
        <f t="shared" si="30"/>
        <v>85</v>
      </c>
      <c r="U188" s="18">
        <f t="shared" si="30"/>
        <v>113</v>
      </c>
    </row>
    <row r="189" spans="1:21" ht="15" x14ac:dyDescent="0.25">
      <c r="A189" s="49">
        <v>5</v>
      </c>
      <c r="B189" s="40" t="s">
        <v>206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8">
        <f t="shared" si="30"/>
        <v>62</v>
      </c>
      <c r="U189" s="18">
        <f t="shared" si="30"/>
        <v>93</v>
      </c>
    </row>
    <row r="190" spans="1:21" ht="15" x14ac:dyDescent="0.25">
      <c r="A190" s="49">
        <v>6</v>
      </c>
      <c r="B190" s="40" t="s">
        <v>207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8">
        <f t="shared" si="30"/>
        <v>59</v>
      </c>
      <c r="U190" s="18">
        <f t="shared" si="30"/>
        <v>58</v>
      </c>
    </row>
    <row r="191" spans="1:21" ht="15" x14ac:dyDescent="0.25">
      <c r="A191" s="49">
        <v>7</v>
      </c>
      <c r="B191" s="40" t="s">
        <v>208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8">
        <f t="shared" si="30"/>
        <v>39</v>
      </c>
      <c r="U191" s="18">
        <f t="shared" si="30"/>
        <v>41</v>
      </c>
    </row>
    <row r="192" spans="1:21" ht="15" x14ac:dyDescent="0.25">
      <c r="A192" s="49">
        <v>8</v>
      </c>
      <c r="B192" s="40" t="s">
        <v>209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8">
        <f t="shared" si="30"/>
        <v>83</v>
      </c>
      <c r="U192" s="18">
        <f t="shared" si="30"/>
        <v>117</v>
      </c>
    </row>
    <row r="193" spans="1:21" ht="15" x14ac:dyDescent="0.25">
      <c r="A193" s="49">
        <v>9</v>
      </c>
      <c r="B193" s="40" t="s">
        <v>210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8">
        <f t="shared" si="30"/>
        <v>138</v>
      </c>
      <c r="U193" s="18">
        <f t="shared" si="30"/>
        <v>174</v>
      </c>
    </row>
    <row r="194" spans="1:21" ht="15" x14ac:dyDescent="0.25">
      <c r="A194" s="50"/>
      <c r="B194" s="47" t="s">
        <v>56</v>
      </c>
      <c r="C194" s="13"/>
      <c r="D194" s="16">
        <f>SUM(D185:D193)</f>
        <v>139</v>
      </c>
      <c r="E194" s="16">
        <f t="shared" ref="E194:U194" si="31">SUM(E185:E193)</f>
        <v>40</v>
      </c>
      <c r="F194" s="16">
        <f t="shared" si="31"/>
        <v>119</v>
      </c>
      <c r="G194" s="16">
        <f t="shared" si="31"/>
        <v>103</v>
      </c>
      <c r="H194" s="16">
        <f t="shared" si="31"/>
        <v>117</v>
      </c>
      <c r="I194" s="16">
        <f t="shared" si="31"/>
        <v>154</v>
      </c>
      <c r="J194" s="16">
        <f t="shared" si="31"/>
        <v>128</v>
      </c>
      <c r="K194" s="16">
        <f t="shared" si="31"/>
        <v>137</v>
      </c>
      <c r="L194" s="16">
        <f t="shared" si="31"/>
        <v>211</v>
      </c>
      <c r="M194" s="16">
        <f t="shared" si="31"/>
        <v>119</v>
      </c>
      <c r="N194" s="16">
        <f t="shared" si="31"/>
        <v>54</v>
      </c>
      <c r="O194" s="16">
        <f t="shared" si="31"/>
        <v>117</v>
      </c>
      <c r="P194" s="16">
        <f t="shared" si="31"/>
        <v>34</v>
      </c>
      <c r="Q194" s="16">
        <f t="shared" si="31"/>
        <v>128</v>
      </c>
      <c r="R194" s="16">
        <f t="shared" si="31"/>
        <v>50</v>
      </c>
      <c r="S194" s="16">
        <f t="shared" si="31"/>
        <v>211</v>
      </c>
      <c r="T194" s="19">
        <f t="shared" si="31"/>
        <v>852</v>
      </c>
      <c r="U194" s="19">
        <f t="shared" si="31"/>
        <v>1009</v>
      </c>
    </row>
    <row r="195" spans="1:21" ht="15" x14ac:dyDescent="0.25">
      <c r="A195" s="48">
        <v>15</v>
      </c>
      <c r="B195" s="44" t="s">
        <v>211</v>
      </c>
      <c r="C195" s="9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 ht="15" x14ac:dyDescent="0.25">
      <c r="A196" s="49">
        <v>1</v>
      </c>
      <c r="B196" s="40" t="s">
        <v>211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8">
        <f t="shared" ref="T196:U205" si="32">D196+F196+H196+J196+L196+N196+P196+R196</f>
        <v>72</v>
      </c>
      <c r="U196" s="18">
        <f t="shared" si="32"/>
        <v>111</v>
      </c>
    </row>
    <row r="197" spans="1:21" ht="15" x14ac:dyDescent="0.25">
      <c r="A197" s="49">
        <v>2</v>
      </c>
      <c r="B197" s="40" t="s">
        <v>212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8">
        <f t="shared" si="32"/>
        <v>91</v>
      </c>
      <c r="U197" s="18">
        <f t="shared" si="32"/>
        <v>137</v>
      </c>
    </row>
    <row r="198" spans="1:21" ht="15" x14ac:dyDescent="0.25">
      <c r="A198" s="49">
        <v>3</v>
      </c>
      <c r="B198" s="40" t="s">
        <v>213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8">
        <f t="shared" si="32"/>
        <v>95</v>
      </c>
      <c r="U198" s="18">
        <f t="shared" si="32"/>
        <v>113</v>
      </c>
    </row>
    <row r="199" spans="1:21" ht="15" x14ac:dyDescent="0.25">
      <c r="A199" s="49">
        <v>4</v>
      </c>
      <c r="B199" s="40" t="s">
        <v>214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8">
        <f t="shared" si="32"/>
        <v>126</v>
      </c>
      <c r="U199" s="18">
        <f t="shared" si="32"/>
        <v>179</v>
      </c>
    </row>
    <row r="200" spans="1:21" ht="15" x14ac:dyDescent="0.25">
      <c r="A200" s="49">
        <v>5</v>
      </c>
      <c r="B200" s="40" t="s">
        <v>215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3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8">
        <f t="shared" si="32"/>
        <v>117</v>
      </c>
      <c r="U200" s="18">
        <f t="shared" si="32"/>
        <v>153</v>
      </c>
    </row>
    <row r="201" spans="1:21" ht="15" x14ac:dyDescent="0.25">
      <c r="A201" s="49">
        <v>6</v>
      </c>
      <c r="B201" s="40" t="s">
        <v>216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8">
        <f t="shared" si="32"/>
        <v>45</v>
      </c>
      <c r="U201" s="18">
        <f t="shared" si="32"/>
        <v>90</v>
      </c>
    </row>
    <row r="202" spans="1:21" ht="15" x14ac:dyDescent="0.25">
      <c r="A202" s="49">
        <v>7</v>
      </c>
      <c r="B202" s="40" t="s">
        <v>217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3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8">
        <f t="shared" si="32"/>
        <v>97</v>
      </c>
      <c r="U202" s="18">
        <f t="shared" si="32"/>
        <v>135</v>
      </c>
    </row>
    <row r="203" spans="1:21" ht="15" x14ac:dyDescent="0.25">
      <c r="A203" s="49">
        <v>8</v>
      </c>
      <c r="B203" s="40" t="s">
        <v>218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8">
        <f t="shared" si="32"/>
        <v>118</v>
      </c>
      <c r="U203" s="18">
        <f t="shared" si="32"/>
        <v>176</v>
      </c>
    </row>
    <row r="204" spans="1:21" ht="15" x14ac:dyDescent="0.25">
      <c r="A204" s="49">
        <v>9</v>
      </c>
      <c r="B204" s="40" t="s">
        <v>219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8">
        <f t="shared" si="32"/>
        <v>112</v>
      </c>
      <c r="U204" s="18">
        <f t="shared" si="32"/>
        <v>172</v>
      </c>
    </row>
    <row r="205" spans="1:21" ht="15" x14ac:dyDescent="0.25">
      <c r="A205" s="49">
        <v>10</v>
      </c>
      <c r="B205" s="40" t="s">
        <v>220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8">
        <f t="shared" si="32"/>
        <v>169</v>
      </c>
      <c r="U205" s="18">
        <f t="shared" si="32"/>
        <v>239</v>
      </c>
    </row>
    <row r="206" spans="1:21" ht="15" x14ac:dyDescent="0.25">
      <c r="A206" s="38" t="s">
        <v>56</v>
      </c>
      <c r="B206" s="38"/>
      <c r="C206" s="5"/>
      <c r="D206" s="16">
        <f>SUM(D196:D205)</f>
        <v>203</v>
      </c>
      <c r="E206" s="16">
        <f t="shared" ref="E206:U206" si="34">SUM(E196:E205)</f>
        <v>12</v>
      </c>
      <c r="F206" s="16">
        <f t="shared" si="34"/>
        <v>0</v>
      </c>
      <c r="G206" s="16">
        <f t="shared" si="34"/>
        <v>12</v>
      </c>
      <c r="H206" s="16">
        <f t="shared" si="34"/>
        <v>10</v>
      </c>
      <c r="I206" s="16">
        <f t="shared" si="34"/>
        <v>568</v>
      </c>
      <c r="J206" s="16">
        <f t="shared" si="34"/>
        <v>428</v>
      </c>
      <c r="K206" s="16">
        <f t="shared" si="34"/>
        <v>113</v>
      </c>
      <c r="L206" s="16">
        <f t="shared" si="34"/>
        <v>371</v>
      </c>
      <c r="M206" s="16">
        <f t="shared" si="34"/>
        <v>0</v>
      </c>
      <c r="N206" s="16">
        <f t="shared" si="34"/>
        <v>0</v>
      </c>
      <c r="O206" s="16">
        <f t="shared" si="34"/>
        <v>109</v>
      </c>
      <c r="P206" s="16">
        <f t="shared" si="34"/>
        <v>20</v>
      </c>
      <c r="Q206" s="16">
        <f t="shared" si="34"/>
        <v>54</v>
      </c>
      <c r="R206" s="16">
        <f t="shared" si="34"/>
        <v>10</v>
      </c>
      <c r="S206" s="16">
        <f t="shared" si="34"/>
        <v>637</v>
      </c>
      <c r="T206" s="19">
        <f t="shared" si="34"/>
        <v>1042</v>
      </c>
      <c r="U206" s="19">
        <f t="shared" si="34"/>
        <v>1505</v>
      </c>
    </row>
    <row r="207" spans="1:21" ht="15" x14ac:dyDescent="0.25">
      <c r="A207" s="48">
        <v>16</v>
      </c>
      <c r="B207" s="44" t="s">
        <v>221</v>
      </c>
      <c r="C207" s="9"/>
      <c r="D207" s="23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 ht="15" x14ac:dyDescent="0.25">
      <c r="A208" s="49">
        <v>1</v>
      </c>
      <c r="B208" s="40" t="s">
        <v>221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8">
        <f t="shared" ref="T208:U217" si="35">D208+F208+H208+J208+L208+N208+P208+R208</f>
        <v>60</v>
      </c>
      <c r="U208" s="18">
        <f t="shared" si="35"/>
        <v>114</v>
      </c>
    </row>
    <row r="209" spans="1:21" ht="15" x14ac:dyDescent="0.25">
      <c r="A209" s="49">
        <v>2</v>
      </c>
      <c r="B209" s="40" t="s">
        <v>222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8">
        <f t="shared" si="35"/>
        <v>178</v>
      </c>
      <c r="U209" s="18">
        <f t="shared" si="35"/>
        <v>281</v>
      </c>
    </row>
    <row r="210" spans="1:21" ht="15" x14ac:dyDescent="0.25">
      <c r="A210" s="49">
        <v>3</v>
      </c>
      <c r="B210" s="40" t="s">
        <v>223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8">
        <f t="shared" si="35"/>
        <v>157</v>
      </c>
      <c r="U210" s="18">
        <f t="shared" si="35"/>
        <v>224</v>
      </c>
    </row>
    <row r="211" spans="1:21" ht="15" x14ac:dyDescent="0.25">
      <c r="A211" s="49">
        <v>4</v>
      </c>
      <c r="B211" s="40" t="s">
        <v>224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8">
        <f t="shared" si="35"/>
        <v>164</v>
      </c>
      <c r="U211" s="18">
        <f t="shared" si="35"/>
        <v>218</v>
      </c>
    </row>
    <row r="212" spans="1:21" ht="15" x14ac:dyDescent="0.25">
      <c r="A212" s="49">
        <v>5</v>
      </c>
      <c r="B212" s="40" t="s">
        <v>225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8">
        <f t="shared" si="35"/>
        <v>129</v>
      </c>
      <c r="U212" s="18">
        <f t="shared" si="35"/>
        <v>179</v>
      </c>
    </row>
    <row r="213" spans="1:21" ht="15" x14ac:dyDescent="0.25">
      <c r="A213" s="49">
        <v>6</v>
      </c>
      <c r="B213" s="40" t="s">
        <v>226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8">
        <f t="shared" si="35"/>
        <v>170</v>
      </c>
      <c r="U213" s="18">
        <f t="shared" si="35"/>
        <v>219</v>
      </c>
    </row>
    <row r="214" spans="1:21" ht="15" x14ac:dyDescent="0.25">
      <c r="A214" s="49">
        <v>7</v>
      </c>
      <c r="B214" s="40" t="s">
        <v>227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8">
        <f t="shared" si="35"/>
        <v>135</v>
      </c>
      <c r="U214" s="18">
        <f t="shared" si="35"/>
        <v>184</v>
      </c>
    </row>
    <row r="215" spans="1:21" ht="15" x14ac:dyDescent="0.25">
      <c r="A215" s="49">
        <v>8</v>
      </c>
      <c r="B215" s="40" t="s">
        <v>228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8">
        <f t="shared" si="35"/>
        <v>99</v>
      </c>
      <c r="U215" s="18">
        <f t="shared" si="35"/>
        <v>175</v>
      </c>
    </row>
    <row r="216" spans="1:21" ht="15" x14ac:dyDescent="0.25">
      <c r="A216" s="49">
        <v>9</v>
      </c>
      <c r="B216" s="40" t="s">
        <v>229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8">
        <f t="shared" si="35"/>
        <v>158</v>
      </c>
      <c r="U216" s="18">
        <f t="shared" si="35"/>
        <v>230</v>
      </c>
    </row>
    <row r="217" spans="1:21" ht="15" x14ac:dyDescent="0.25">
      <c r="A217" s="49">
        <v>10</v>
      </c>
      <c r="B217" s="40" t="s">
        <v>230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8">
        <f t="shared" si="35"/>
        <v>81</v>
      </c>
      <c r="U217" s="18">
        <f t="shared" si="35"/>
        <v>173</v>
      </c>
    </row>
    <row r="218" spans="1:21" ht="15" x14ac:dyDescent="0.25">
      <c r="A218" s="50"/>
      <c r="B218" s="47" t="s">
        <v>56</v>
      </c>
      <c r="C218" s="13"/>
      <c r="D218" s="6">
        <f>SUM(D208:D217)</f>
        <v>70</v>
      </c>
      <c r="E218" s="6">
        <f t="shared" ref="E218:U218" si="36">SUM(E208:E217)</f>
        <v>38</v>
      </c>
      <c r="F218" s="6">
        <f t="shared" si="36"/>
        <v>44</v>
      </c>
      <c r="G218" s="6">
        <f t="shared" si="36"/>
        <v>80</v>
      </c>
      <c r="H218" s="6">
        <f t="shared" si="36"/>
        <v>25</v>
      </c>
      <c r="I218" s="6">
        <f t="shared" si="36"/>
        <v>876</v>
      </c>
      <c r="J218" s="6">
        <f t="shared" si="36"/>
        <v>270</v>
      </c>
      <c r="K218" s="6">
        <f t="shared" si="36"/>
        <v>70</v>
      </c>
      <c r="L218" s="6">
        <f t="shared" si="36"/>
        <v>794</v>
      </c>
      <c r="M218" s="6">
        <f t="shared" si="36"/>
        <v>44</v>
      </c>
      <c r="N218" s="6">
        <f t="shared" si="36"/>
        <v>56</v>
      </c>
      <c r="O218" s="6">
        <f t="shared" si="36"/>
        <v>25</v>
      </c>
      <c r="P218" s="6">
        <f t="shared" si="36"/>
        <v>45</v>
      </c>
      <c r="Q218" s="6">
        <f t="shared" si="36"/>
        <v>70</v>
      </c>
      <c r="R218" s="6">
        <f t="shared" si="36"/>
        <v>27</v>
      </c>
      <c r="S218" s="6">
        <f t="shared" si="36"/>
        <v>794</v>
      </c>
      <c r="T218" s="18">
        <f t="shared" si="36"/>
        <v>1331</v>
      </c>
      <c r="U218" s="18">
        <f t="shared" si="36"/>
        <v>1997</v>
      </c>
    </row>
    <row r="219" spans="1:21" ht="15" x14ac:dyDescent="0.25">
      <c r="A219" s="48">
        <v>17</v>
      </c>
      <c r="B219" s="44" t="s">
        <v>231</v>
      </c>
      <c r="C219" s="9"/>
      <c r="D219" s="23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 ht="15" x14ac:dyDescent="0.25">
      <c r="A220" s="49">
        <v>1</v>
      </c>
      <c r="B220" s="40" t="s">
        <v>232</v>
      </c>
      <c r="C220" s="6"/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7</v>
      </c>
      <c r="J220" s="12">
        <v>0</v>
      </c>
      <c r="K220" s="12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8">
        <f t="shared" ref="T220:U229" si="37">D220+F220+H220+J220+L220+N220+P220+R220</f>
        <v>9</v>
      </c>
      <c r="U220" s="18">
        <f t="shared" si="37"/>
        <v>14</v>
      </c>
    </row>
    <row r="221" spans="1:21" ht="15" x14ac:dyDescent="0.25">
      <c r="A221" s="49">
        <v>2</v>
      </c>
      <c r="B221" s="40" t="s">
        <v>233</v>
      </c>
      <c r="C221" s="6"/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61</v>
      </c>
      <c r="J221" s="12">
        <v>2</v>
      </c>
      <c r="K221" s="12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8">
        <f t="shared" si="37"/>
        <v>77</v>
      </c>
      <c r="U221" s="18">
        <f t="shared" si="37"/>
        <v>146</v>
      </c>
    </row>
    <row r="222" spans="1:21" ht="15" x14ac:dyDescent="0.25">
      <c r="A222" s="49">
        <v>3</v>
      </c>
      <c r="B222" s="40" t="s">
        <v>231</v>
      </c>
      <c r="C222" s="6"/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39</v>
      </c>
      <c r="J222" s="12">
        <v>0</v>
      </c>
      <c r="K222" s="12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8">L222+J222+N222+H222-S222</f>
        <v>0</v>
      </c>
      <c r="R222" s="6">
        <v>0</v>
      </c>
      <c r="S222" s="6">
        <v>75</v>
      </c>
      <c r="T222" s="18">
        <f t="shared" si="37"/>
        <v>77</v>
      </c>
      <c r="U222" s="18">
        <f t="shared" si="37"/>
        <v>155</v>
      </c>
    </row>
    <row r="223" spans="1:21" ht="15" x14ac:dyDescent="0.25">
      <c r="A223" s="49">
        <v>4</v>
      </c>
      <c r="B223" s="40" t="s">
        <v>234</v>
      </c>
      <c r="C223" s="6"/>
      <c r="D223" s="12">
        <v>43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8">
        <f t="shared" si="37"/>
        <v>118</v>
      </c>
      <c r="U223" s="18">
        <f t="shared" si="37"/>
        <v>181</v>
      </c>
    </row>
    <row r="224" spans="1:21" ht="15" x14ac:dyDescent="0.25">
      <c r="A224" s="49">
        <v>5</v>
      </c>
      <c r="B224" s="40" t="s">
        <v>235</v>
      </c>
      <c r="C224" s="6"/>
      <c r="D224" s="12">
        <v>40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8">
        <f t="shared" si="37"/>
        <v>116</v>
      </c>
      <c r="U224" s="18">
        <f t="shared" si="37"/>
        <v>104</v>
      </c>
    </row>
    <row r="225" spans="1:21" ht="15" x14ac:dyDescent="0.25">
      <c r="A225" s="49">
        <v>6</v>
      </c>
      <c r="B225" s="40" t="s">
        <v>236</v>
      </c>
      <c r="C225" s="6"/>
      <c r="D225" s="12">
        <v>49</v>
      </c>
      <c r="E225" s="12">
        <v>0</v>
      </c>
      <c r="F225" s="12">
        <v>0</v>
      </c>
      <c r="G225" s="12">
        <v>0</v>
      </c>
      <c r="H225" s="12">
        <v>0</v>
      </c>
      <c r="I225" s="12">
        <v>20</v>
      </c>
      <c r="J225" s="12">
        <v>0</v>
      </c>
      <c r="K225" s="12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39">L225+J225+N225+H225-S225</f>
        <v>1</v>
      </c>
      <c r="R225" s="6">
        <v>0</v>
      </c>
      <c r="S225" s="6">
        <v>79</v>
      </c>
      <c r="T225" s="18">
        <f t="shared" si="37"/>
        <v>131</v>
      </c>
      <c r="U225" s="18">
        <f t="shared" si="37"/>
        <v>159</v>
      </c>
    </row>
    <row r="226" spans="1:21" ht="15" x14ac:dyDescent="0.25">
      <c r="A226" s="49">
        <v>7</v>
      </c>
      <c r="B226" s="40" t="s">
        <v>237</v>
      </c>
      <c r="C226" s="6"/>
      <c r="D226" s="12">
        <v>0</v>
      </c>
      <c r="E226" s="12">
        <v>9</v>
      </c>
      <c r="F226" s="12">
        <v>0</v>
      </c>
      <c r="G226" s="12">
        <v>0</v>
      </c>
      <c r="H226" s="12">
        <v>10</v>
      </c>
      <c r="I226" s="12">
        <v>13</v>
      </c>
      <c r="J226" s="12">
        <v>0</v>
      </c>
      <c r="K226" s="12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39"/>
        <v>20</v>
      </c>
      <c r="R226" s="6">
        <v>8</v>
      </c>
      <c r="S226" s="6">
        <v>0</v>
      </c>
      <c r="T226" s="18">
        <f t="shared" si="37"/>
        <v>38</v>
      </c>
      <c r="U226" s="18">
        <f t="shared" si="37"/>
        <v>52</v>
      </c>
    </row>
    <row r="227" spans="1:21" ht="15" x14ac:dyDescent="0.25">
      <c r="A227" s="49">
        <v>8</v>
      </c>
      <c r="B227" s="40" t="s">
        <v>238</v>
      </c>
      <c r="C227" s="6"/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26</v>
      </c>
      <c r="J227" s="12">
        <v>5</v>
      </c>
      <c r="K227" s="12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39"/>
        <v>32</v>
      </c>
      <c r="R227" s="6">
        <v>0</v>
      </c>
      <c r="S227" s="6">
        <v>9</v>
      </c>
      <c r="T227" s="18">
        <f t="shared" si="37"/>
        <v>43</v>
      </c>
      <c r="U227" s="18">
        <f t="shared" si="37"/>
        <v>81</v>
      </c>
    </row>
    <row r="228" spans="1:21" ht="15" x14ac:dyDescent="0.25">
      <c r="A228" s="49">
        <v>9</v>
      </c>
      <c r="B228" s="40" t="s">
        <v>103</v>
      </c>
      <c r="C228" s="6"/>
      <c r="D228" s="12">
        <v>30</v>
      </c>
      <c r="E228" s="12">
        <v>0</v>
      </c>
      <c r="F228" s="12">
        <v>0</v>
      </c>
      <c r="G228" s="12">
        <v>0</v>
      </c>
      <c r="H228" s="12">
        <v>0</v>
      </c>
      <c r="I228" s="12">
        <v>51</v>
      </c>
      <c r="J228" s="12">
        <v>3</v>
      </c>
      <c r="K228" s="12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39"/>
        <v>5</v>
      </c>
      <c r="R228" s="6">
        <v>0</v>
      </c>
      <c r="S228" s="6">
        <v>117</v>
      </c>
      <c r="T228" s="18">
        <f t="shared" si="37"/>
        <v>153</v>
      </c>
      <c r="U228" s="18">
        <f t="shared" si="37"/>
        <v>236</v>
      </c>
    </row>
    <row r="229" spans="1:21" ht="15" x14ac:dyDescent="0.25">
      <c r="A229" s="49">
        <v>10</v>
      </c>
      <c r="B229" s="40" t="s">
        <v>239</v>
      </c>
      <c r="C229" s="6"/>
      <c r="D229" s="12">
        <v>150</v>
      </c>
      <c r="E229" s="12">
        <v>0</v>
      </c>
      <c r="F229" s="12">
        <v>10</v>
      </c>
      <c r="G229" s="12">
        <v>0</v>
      </c>
      <c r="H229" s="12">
        <v>0</v>
      </c>
      <c r="I229" s="12">
        <v>81</v>
      </c>
      <c r="J229" s="12">
        <v>0</v>
      </c>
      <c r="K229" s="12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39"/>
        <v>30</v>
      </c>
      <c r="R229" s="6">
        <v>0</v>
      </c>
      <c r="S229" s="6">
        <v>181</v>
      </c>
      <c r="T229" s="18">
        <f t="shared" si="37"/>
        <v>371</v>
      </c>
      <c r="U229" s="18">
        <f t="shared" si="37"/>
        <v>442</v>
      </c>
    </row>
    <row r="230" spans="1:21" ht="15" x14ac:dyDescent="0.25">
      <c r="A230" s="52"/>
      <c r="B230" s="53" t="s">
        <v>56</v>
      </c>
      <c r="C230" s="13"/>
      <c r="D230" s="16">
        <f>SUM(D220:D229)</f>
        <v>312</v>
      </c>
      <c r="E230" s="16">
        <f t="shared" ref="E230:U230" si="40">SUM(E220:E229)</f>
        <v>9</v>
      </c>
      <c r="F230" s="16">
        <f t="shared" si="40"/>
        <v>10</v>
      </c>
      <c r="G230" s="16">
        <f t="shared" si="40"/>
        <v>0</v>
      </c>
      <c r="H230" s="16">
        <f t="shared" si="40"/>
        <v>10</v>
      </c>
      <c r="I230" s="16">
        <f t="shared" si="40"/>
        <v>298</v>
      </c>
      <c r="J230" s="16">
        <f t="shared" si="40"/>
        <v>10</v>
      </c>
      <c r="K230" s="16">
        <f t="shared" si="40"/>
        <v>479</v>
      </c>
      <c r="L230" s="16">
        <f t="shared" si="40"/>
        <v>445</v>
      </c>
      <c r="M230" s="16">
        <f t="shared" si="40"/>
        <v>0</v>
      </c>
      <c r="N230" s="16">
        <f t="shared" si="40"/>
        <v>298</v>
      </c>
      <c r="O230" s="16">
        <f t="shared" si="40"/>
        <v>10</v>
      </c>
      <c r="P230" s="16">
        <f t="shared" si="40"/>
        <v>25</v>
      </c>
      <c r="Q230" s="16">
        <f t="shared" si="40"/>
        <v>89</v>
      </c>
      <c r="R230" s="16">
        <f t="shared" si="40"/>
        <v>23</v>
      </c>
      <c r="S230" s="16">
        <f t="shared" si="40"/>
        <v>685</v>
      </c>
      <c r="T230" s="19">
        <f t="shared" si="40"/>
        <v>1133</v>
      </c>
      <c r="U230" s="19">
        <f t="shared" si="40"/>
        <v>1570</v>
      </c>
    </row>
    <row r="231" spans="1:21" x14ac:dyDescent="0.2"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1"/>
      <c r="U231" s="21"/>
    </row>
    <row r="233" spans="1:21" x14ac:dyDescent="0.2">
      <c r="D233" s="33">
        <f>D230+D218+D206+D194+D183+D171+D158+D144+D132+D115+D99+D82+D66+D48+D33+D23+D16</f>
        <v>3422</v>
      </c>
      <c r="E233" s="33">
        <f>E230+E218+E206+E194+E183+E171+E158+E144+E132+E115+E99+E82+E66+E48+E33+E23+E16</f>
        <v>1893</v>
      </c>
      <c r="F233" s="33">
        <f>F230+F218+F206+F194+F183+F171+F158+F144+F132+F115+F99+F82+F66+F48+F33+F23+F16</f>
        <v>1563</v>
      </c>
      <c r="G233" s="33">
        <f>G230+G218+G206+G194+G183+G171+G158+G144+G132+G115+G99+G82+G66+G48+G33+G23+G16</f>
        <v>3862</v>
      </c>
      <c r="H233" s="33">
        <f>H230+H218+H206+H194+H183+H171+H158+H144+H132+H115+H99+H82+H66+H48+H33+H23+H16</f>
        <v>2191</v>
      </c>
      <c r="I233" s="33">
        <f>I230+I218+I206+I194+I183+I171+I158+I144+I132+I115+I99+I82+I66+I48+I33+I23+I16</f>
        <v>7449</v>
      </c>
      <c r="J233" s="33">
        <f>J230+J218+J206+J194+J183+J171+J158+J144+J132+J115+J99+J82+J66+J48+J33+J23+J16</f>
        <v>6155</v>
      </c>
      <c r="K233" s="33">
        <f>K230+K218+K206+K194+K183+K171+K158+K144+K132+K115+K99+K82+K66+K48+K33+K23+K16</f>
        <v>3656</v>
      </c>
      <c r="L233" s="33">
        <f>L230+L218+L206+L194+L183+L171+L158+L144+L132+L115+L99+L82+L66+L48+L33+L23+L16</f>
        <v>5903</v>
      </c>
      <c r="M233" s="33">
        <f>M230+M218+M206+M194+M183+M171+M158+M144+M132+M115+M99+M82+M66+M48+M33+M23+M16</f>
        <v>1635</v>
      </c>
      <c r="N233" s="33">
        <f>N230+N218+N206+N194+N183+N171+N158+N144+N132+N115+N99+N82+N66+N48+N33+N23+N16</f>
        <v>2566</v>
      </c>
      <c r="O233" s="33">
        <f>O230+O218+O206+O194+O183+O171+O158+O144+O132+O115+O99+O82+O66+O48+O33+O23+O16</f>
        <v>2168</v>
      </c>
      <c r="P233" s="33">
        <f>P230+P218+P206+P194+P183+P171+P158+P144+P132+P115+P99+P82+P66+P48+P33+P23+P16</f>
        <v>1935</v>
      </c>
      <c r="Q233" s="33">
        <f>Q230+Q218+Q206+Q194+Q183+Q171+Q158+Q144+Q132+Q115+Q99+Q82+Q66+Q48+Q33+Q23+Q16</f>
        <v>5452</v>
      </c>
      <c r="R233" s="33">
        <f>R230+R218+R206+R194+R183+R171+R158+R144+R132+R115+R99+R82+R66+R48+R33+R23+R16</f>
        <v>2170</v>
      </c>
      <c r="S233" s="33">
        <f>S230+S218+S206+S194+S183+S171+S158+S144+S132+S115+S99+S82+S66+S48+S33+S23+S16</f>
        <v>6450</v>
      </c>
      <c r="T233" s="33">
        <f>T230+T218+T206+T194+T183+T171+T158+T144+T132+T115+T99+T82+T66+T48+T33+T23+T16</f>
        <v>25905</v>
      </c>
      <c r="U233" s="33">
        <f>U230+U218+U206+U194+U183+U171+U158+U144+U132+U115+U99+U82+U66+U48+U33+U23+U16</f>
        <v>32565</v>
      </c>
    </row>
  </sheetData>
  <mergeCells count="31"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5:B5"/>
    <mergeCell ref="D5:U5"/>
    <mergeCell ref="D116:U116"/>
    <mergeCell ref="D133:U133"/>
    <mergeCell ref="D159:U159"/>
    <mergeCell ref="D172:U172"/>
    <mergeCell ref="D34:U34"/>
    <mergeCell ref="D83:U83"/>
    <mergeCell ref="D100:U100"/>
    <mergeCell ref="D17:U17"/>
    <mergeCell ref="D24:U24"/>
    <mergeCell ref="D49:U49"/>
    <mergeCell ref="D67:U67"/>
    <mergeCell ref="D184:U184"/>
    <mergeCell ref="D207:U207"/>
    <mergeCell ref="D219:U219"/>
    <mergeCell ref="D195:U195"/>
    <mergeCell ref="A206:B20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LENOVO</cp:lastModifiedBy>
  <dcterms:created xsi:type="dcterms:W3CDTF">2022-09-09T07:29:02Z</dcterms:created>
  <dcterms:modified xsi:type="dcterms:W3CDTF">2022-09-10T15:47:18Z</dcterms:modified>
</cp:coreProperties>
</file>